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480" windowWidth="25600" windowHeight="11500" activeTab="12"/>
  </bookViews>
  <sheets>
    <sheet name="Fiche générale" sheetId="1" r:id="rId1"/>
    <sheet name="S1 LCM" sheetId="2" r:id="rId2"/>
    <sheet name="S2 LCM" sheetId="3" r:id="rId3"/>
    <sheet name="S3 LCM" sheetId="4" r:id="rId4"/>
    <sheet name="S4 LCM" sheetId="5" r:id="rId5"/>
    <sheet name="S1 LMD" sheetId="6" r:id="rId6"/>
    <sheet name="S2 LMD" sheetId="7" r:id="rId7"/>
    <sheet name="S3 LMD" sheetId="8" r:id="rId8"/>
    <sheet name="S4 LMD" sheetId="9" r:id="rId9"/>
    <sheet name="S1 LTITPC" sheetId="10" r:id="rId10"/>
    <sheet name="S2 LTITPC" sheetId="11" r:id="rId11"/>
    <sheet name="S3 LTITPC" sheetId="12" r:id="rId12"/>
    <sheet name="S4 LTITPC" sheetId="13" r:id="rId13"/>
    <sheet name="Listes" sheetId="14" state="hidden" r:id="rId14"/>
  </sheets>
  <externalReferences>
    <externalReference r:id="rId17"/>
    <externalReference r:id="rId18"/>
  </externalReferences>
  <definedNames>
    <definedName name="_xlfn.IFERROR" hidden="1">#NAME?</definedName>
    <definedName name="_xlfn.SINGLE" hidden="1">#NAME?</definedName>
    <definedName name="_xlnm.Print_Area" localSheetId="0">'Fiche générale'!$A$1:$I$29</definedName>
    <definedName name="DROIT">'Listes'!$A$74:$A$79</definedName>
    <definedName name="ESPE">'Listes'!$B$74:$B$77</definedName>
    <definedName name="IAE">'Listes'!$C$74:$C$80</definedName>
    <definedName name="IDPD">'Listes'!$D$74</definedName>
    <definedName name="Innovation__entreprise_et_société">'Listes'!$E$75:$E$81</definedName>
    <definedName name="ISEM">'Listes'!$E$74:$E$81</definedName>
    <definedName name="LASH">'Listes'!$F$74:$F$84</definedName>
    <definedName name="liste_cmp" localSheetId="1">'[1]Listes'!$A$7:$E$7</definedName>
    <definedName name="liste_cmp" localSheetId="5">'[1]Listes'!$A$7:$E$7</definedName>
    <definedName name="liste_cmp" localSheetId="9">'[1]Listes'!$A$7:$E$7</definedName>
    <definedName name="liste_cmp" localSheetId="2">'[1]Listes'!$A$7:$E$7</definedName>
    <definedName name="liste_cmp" localSheetId="6">'[1]Listes'!$A$7:$E$7</definedName>
    <definedName name="liste_cmp" localSheetId="10">'[1]Listes'!$A$7:$E$7</definedName>
    <definedName name="liste_cmp" localSheetId="3">'[1]Listes'!$A$7:$E$7</definedName>
    <definedName name="liste_cmp" localSheetId="7">'[1]Listes'!$A$7:$E$7</definedName>
    <definedName name="liste_cmp" localSheetId="11">'[1]Listes'!$A$7:$E$7</definedName>
    <definedName name="liste_cmp" localSheetId="4">'[1]Listes'!$A$7:$E$7</definedName>
    <definedName name="liste_cmp" localSheetId="8">'[1]Listes'!$A$7:$E$7</definedName>
    <definedName name="liste_cmp" localSheetId="12">'[1]Listes'!$A$7:$E$7</definedName>
    <definedName name="liste_cmp">'Listes'!$A$73:$J$73</definedName>
    <definedName name="liste_ELP">'Listes'!$G$2:$G$10</definedName>
    <definedName name="liste_nature_controle" localSheetId="1">'[1]Listes'!$C$2:$C$4</definedName>
    <definedName name="liste_nature_controle" localSheetId="5">'[1]Listes'!$C$2:$C$4</definedName>
    <definedName name="liste_nature_controle" localSheetId="9">'[1]Listes'!$C$2:$C$4</definedName>
    <definedName name="liste_nature_controle" localSheetId="2">'[1]Listes'!$C$2:$C$4</definedName>
    <definedName name="liste_nature_controle" localSheetId="6">'[1]Listes'!$C$2:$C$4</definedName>
    <definedName name="liste_nature_controle" localSheetId="10">'[1]Listes'!$C$2:$C$4</definedName>
    <definedName name="liste_nature_controle" localSheetId="3">'[1]Listes'!$C$2:$C$4</definedName>
    <definedName name="liste_nature_controle" localSheetId="7">'[1]Listes'!$C$2:$C$4</definedName>
    <definedName name="liste_nature_controle" localSheetId="11">'[1]Listes'!$C$2:$C$4</definedName>
    <definedName name="liste_nature_controle" localSheetId="4">'[1]Listes'!$C$2:$C$4</definedName>
    <definedName name="liste_nature_controle" localSheetId="8">'[1]Listes'!$C$2:$C$4</definedName>
    <definedName name="liste_nature_controle" localSheetId="12">'[1]Listes'!$C$2:$C$4</definedName>
    <definedName name="liste_nature_controle">'Listes'!$C$2:$C$4</definedName>
    <definedName name="liste_type_controle" localSheetId="1">'[1]Listes'!$A$2:$A$4</definedName>
    <definedName name="liste_type_controle" localSheetId="5">'[1]Listes'!$A$2:$A$4</definedName>
    <definedName name="liste_type_controle" localSheetId="9">'[1]Listes'!$A$2:$A$4</definedName>
    <definedName name="liste_type_controle" localSheetId="2">'[1]Listes'!$A$2:$A$4</definedName>
    <definedName name="liste_type_controle" localSheetId="6">'[1]Listes'!$A$2:$A$4</definedName>
    <definedName name="liste_type_controle" localSheetId="10">'[1]Listes'!$A$2:$A$4</definedName>
    <definedName name="liste_type_controle" localSheetId="3">'[1]Listes'!$A$2:$A$4</definedName>
    <definedName name="liste_type_controle" localSheetId="7">'[1]Listes'!$A$2:$A$4</definedName>
    <definedName name="liste_type_controle" localSheetId="11">'[1]Listes'!$A$2:$A$4</definedName>
    <definedName name="liste_type_controle" localSheetId="4">'[1]Listes'!$A$2:$A$4</definedName>
    <definedName name="liste_type_controle" localSheetId="8">'[1]Listes'!$A$2:$A$4</definedName>
    <definedName name="liste_type_controle" localSheetId="12">'[1]Listes'!$A$2:$A$4</definedName>
    <definedName name="liste_type_controle">'Listes'!$B$2:$B$5</definedName>
    <definedName name="MEDECINE">'Listes'!$G$74</definedName>
    <definedName name="Nat_ELP">'Listes'!$E$2:$E$3</definedName>
    <definedName name="Nature_contrôle">'Listes'!$C$2:$C$5</definedName>
    <definedName name="Nature_ELP" localSheetId="1">'[1]Listes'!$E$2:$E$3</definedName>
    <definedName name="Nature_ELP" localSheetId="5">'[1]Listes'!$E$2:$E$3</definedName>
    <definedName name="Nature_ELP" localSheetId="9">'[1]Listes'!$E$2:$E$3</definedName>
    <definedName name="Nature_ELP" localSheetId="2">'[1]Listes'!$E$2:$E$3</definedName>
    <definedName name="Nature_ELP" localSheetId="6">'[1]Listes'!$E$2:$E$3</definedName>
    <definedName name="Nature_ELP" localSheetId="10">'[1]Listes'!$E$2:$E$3</definedName>
    <definedName name="Nature_ELP" localSheetId="3">'[1]Listes'!$E$2:$E$3</definedName>
    <definedName name="Nature_ELP" localSheetId="7">'[1]Listes'!$E$2:$E$3</definedName>
    <definedName name="Nature_ELP" localSheetId="11">'[1]Listes'!$E$2:$E$3</definedName>
    <definedName name="Nature_ELP" localSheetId="4">'[1]Listes'!$E$2:$E$3</definedName>
    <definedName name="Nature_ELP" localSheetId="8">'[1]Listes'!$E$2:$E$3</definedName>
    <definedName name="Nature_ELP" localSheetId="12">'[1]Listes'!$E$2:$E$3</definedName>
    <definedName name="Nature_ELP">'Listes'!$E$2:$E$3</definedName>
    <definedName name="Nature_ELP2">'Listes'!$E$2:$E$3</definedName>
    <definedName name="POLYTECH_SOPHIA">'Listes'!$H$74:$H$75</definedName>
    <definedName name="SCIENCES">'Listes'!$I$74:$I$84</definedName>
    <definedName name="STAPS">'Listes'!$J$74:$J$75</definedName>
    <definedName name="tab_cmp" localSheetId="1">#REF!</definedName>
    <definedName name="tab_cmp" localSheetId="5">#REF!</definedName>
    <definedName name="tab_cmp" localSheetId="9">#REF!</definedName>
    <definedName name="tab_cmp" localSheetId="2">#REF!</definedName>
    <definedName name="tab_cmp" localSheetId="6">#REF!</definedName>
    <definedName name="tab_cmp" localSheetId="10">#REF!</definedName>
    <definedName name="tab_cmp" localSheetId="3">#REF!</definedName>
    <definedName name="tab_cmp" localSheetId="7">#REF!</definedName>
    <definedName name="tab_cmp" localSheetId="11">#REF!</definedName>
    <definedName name="tab_cmp" localSheetId="4">#REF!</definedName>
    <definedName name="tab_cmp" localSheetId="8">#REF!</definedName>
    <definedName name="tab_cmp" localSheetId="12">#REF!</definedName>
    <definedName name="tab_cmp">#REF!</definedName>
    <definedName name="tab_code_dip" localSheetId="1">'[1]Listes'!$A$31:$B$57</definedName>
    <definedName name="tab_code_dip" localSheetId="5">'[1]Listes'!$A$31:$B$57</definedName>
    <definedName name="tab_code_dip" localSheetId="9">'[1]Listes'!$A$31:$B$57</definedName>
    <definedName name="tab_code_dip" localSheetId="2">'[1]Listes'!$A$31:$B$57</definedName>
    <definedName name="tab_code_dip" localSheetId="6">'[1]Listes'!$A$31:$B$57</definedName>
    <definedName name="tab_code_dip" localSheetId="10">'[1]Listes'!$A$31:$B$57</definedName>
    <definedName name="tab_code_dip" localSheetId="3">'[1]Listes'!$A$31:$B$57</definedName>
    <definedName name="tab_code_dip" localSheetId="7">'[1]Listes'!$A$31:$B$57</definedName>
    <definedName name="tab_code_dip" localSheetId="11">'[1]Listes'!$A$31:$B$57</definedName>
    <definedName name="tab_code_dip" localSheetId="4">'[1]Listes'!$A$31:$B$57</definedName>
    <definedName name="tab_code_dip" localSheetId="8">'[1]Listes'!$A$31:$B$57</definedName>
    <definedName name="tab_code_dip" localSheetId="12">'[1]Listes'!$A$31:$B$57</definedName>
    <definedName name="tab_code_dip">'Listes'!$A$17:$B$69</definedName>
    <definedName name="_xlnm.Print_Titles" localSheetId="1">'S1 LCM'!$1:$16</definedName>
    <definedName name="_xlnm.Print_Titles" localSheetId="5">'S1 LMD'!$1:$16</definedName>
    <definedName name="_xlnm.Print_Titles" localSheetId="9">'S1 LTITPC'!$1:$16</definedName>
    <definedName name="_xlnm.Print_Titles" localSheetId="2">'S2 LCM'!$1:$16</definedName>
    <definedName name="_xlnm.Print_Titles" localSheetId="6">'S2 LMD'!$1:$16</definedName>
    <definedName name="_xlnm.Print_Titles" localSheetId="10">'S2 LTITPC'!$1:$16</definedName>
    <definedName name="_xlnm.Print_Titles" localSheetId="3">'S3 LCM'!$1:$16</definedName>
    <definedName name="_xlnm.Print_Titles" localSheetId="7">'S3 LMD'!$1:$16</definedName>
    <definedName name="_xlnm.Print_Titles" localSheetId="11">'S3 LTITPC'!$1:$16</definedName>
    <definedName name="_xlnm.Print_Titles" localSheetId="4">'S4 LCM'!$1:$16</definedName>
    <definedName name="_xlnm.Print_Titles" localSheetId="8">'S4 LMD'!$1:$16</definedName>
    <definedName name="_xlnm.Print_Titles" localSheetId="12">'S4 LTITPC'!$1:$16</definedName>
    <definedName name="Type_contrôle">'Listes'!$B$2:$B$4</definedName>
  </definedNames>
  <calcPr fullCalcOnLoad="1"/>
</workbook>
</file>

<file path=xl/comments10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color indexed="8"/>
            <rFont val="Tahoma"/>
            <family val="2"/>
          </rPr>
          <t>Saisir 6 lorsque la nature est UE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<sst xmlns="http://schemas.openxmlformats.org/spreadsheetml/2006/main" count="1944" uniqueCount="493">
  <si>
    <t>Unité d'enseignement</t>
  </si>
  <si>
    <t>UFR ODONTOLOGIE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</si>
  <si>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</si>
  <si>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</si>
  <si>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</si>
  <si>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</si>
  <si>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</si>
  <si>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</si>
  <si>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</si>
  <si>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COMPOSANTES</t>
  </si>
  <si>
    <t>Type contrôle</t>
  </si>
  <si>
    <t>Nature contrôle</t>
  </si>
  <si>
    <t xml:space="preserve">ASURE FORMATION </t>
  </si>
  <si>
    <t>Écrit</t>
  </si>
  <si>
    <t>ESPE</t>
  </si>
  <si>
    <t>Oral</t>
  </si>
  <si>
    <t>IAE</t>
  </si>
  <si>
    <t>Rapport/Mémoire</t>
  </si>
  <si>
    <t>IDPD</t>
  </si>
  <si>
    <t>ISEM</t>
  </si>
  <si>
    <t>IUT</t>
  </si>
  <si>
    <t xml:space="preserve">POLYTECH SOPHIA </t>
  </si>
  <si>
    <t>UFR DROIT</t>
  </si>
  <si>
    <t>UFR LASH</t>
  </si>
  <si>
    <t>UFR MEDECINE</t>
  </si>
  <si>
    <t>UFR SCIENCES</t>
  </si>
  <si>
    <t>UFR STAPS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</si>
  <si>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</si>
  <si>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</si>
  <si>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</si>
  <si>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</si>
  <si>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</si>
  <si>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</si>
  <si>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</si>
  <si>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</si>
  <si>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</si>
  <si>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</si>
  <si>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</si>
  <si>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</si>
  <si>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</si>
  <si>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</si>
  <si>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</si>
  <si>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</si>
  <si>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REDOUBLEMENT</t>
  </si>
  <si>
    <r>
      <t xml:space="preserve">ORIENTATION M1 </t>
    </r>
    <r>
      <rPr>
        <b/>
        <sz val="14"/>
        <color indexed="8"/>
        <rFont val="Wingdings"/>
        <family val="0"/>
      </rPr>
      <t>ð</t>
    </r>
    <r>
      <rPr>
        <b/>
        <sz val="14"/>
        <color indexed="8"/>
        <rFont val="Calibri"/>
        <family val="2"/>
      </rPr>
      <t xml:space="preserve"> M2</t>
    </r>
  </si>
  <si>
    <t>Code semestre</t>
  </si>
  <si>
    <t>Nbre d'évaluation minimum</t>
  </si>
  <si>
    <t>Code Malus</t>
  </si>
  <si>
    <t>Élément constitutif d'une UE</t>
  </si>
  <si>
    <t>Capitalisable</t>
  </si>
  <si>
    <t>Type  Contrôle</t>
  </si>
  <si>
    <t>MALUS / Max</t>
  </si>
  <si>
    <t>Session M1</t>
  </si>
  <si>
    <t>Session M2</t>
  </si>
  <si>
    <t>Compensation</t>
  </si>
  <si>
    <t>Mention</t>
  </si>
  <si>
    <t>Codage
Diplôme</t>
  </si>
  <si>
    <t>STAPS: Activité  physique adaptée et santé</t>
  </si>
  <si>
    <t>STAPS: Entrainement et optimisation de la performance  sportive</t>
  </si>
  <si>
    <t>Sciences du vivant</t>
  </si>
  <si>
    <t>Ingénierie de la santé</t>
  </si>
  <si>
    <t>Economie</t>
  </si>
  <si>
    <t>Innovation, entreprise et société</t>
  </si>
  <si>
    <t>Monnaie, banque, finance, assurance</t>
  </si>
  <si>
    <t>Gestion des ressources humaines</t>
  </si>
  <si>
    <t>Economie des organisations</t>
  </si>
  <si>
    <t>Management et commerce international</t>
  </si>
  <si>
    <t>Gestion de patrimoine</t>
  </si>
  <si>
    <t>Comptabilité - contrôle - audit</t>
  </si>
  <si>
    <t>Contrôle de gestion et audit organisationnel</t>
  </si>
  <si>
    <t>Marketing, vente</t>
  </si>
  <si>
    <t>Management</t>
  </si>
  <si>
    <t>Tourisme</t>
  </si>
  <si>
    <t>Management et administration des entreprises</t>
  </si>
  <si>
    <t>Administration et liquidation d'entreprises en difficulté</t>
  </si>
  <si>
    <t>Droit public</t>
  </si>
  <si>
    <t>Droit privé</t>
  </si>
  <si>
    <t>Droit notarial</t>
  </si>
  <si>
    <t>Droit des affaires</t>
  </si>
  <si>
    <t xml:space="preserve">Science politique           </t>
  </si>
  <si>
    <t>Droit international et européen</t>
  </si>
  <si>
    <t>Métiers de l'enseignement de l'éducation et de la formation (MEEF), 1er degré</t>
  </si>
  <si>
    <t>Métiers de l'enseignement de l'éducation et de la formation (MEEF), pratiques  et ingénierie de la formation</t>
  </si>
  <si>
    <t>Métiers de l'enseignement de l'éducation et de la formation (MEEF), encadrement éducatif</t>
  </si>
  <si>
    <t>Métiers de l'enseignement de l'éducation et de la formation (MEEF), 2e degré</t>
  </si>
  <si>
    <t>Français Langue Etrangère (FLE)</t>
  </si>
  <si>
    <t>Arts</t>
  </si>
  <si>
    <t>Humanités et industries créatives</t>
  </si>
  <si>
    <t>Information, communication</t>
  </si>
  <si>
    <t>Langues étrangères appliquées (LEA)</t>
  </si>
  <si>
    <t>Langues, littératures et civilisations étrangères et régionales (LLCER)</t>
  </si>
  <si>
    <t>Lettres</t>
  </si>
  <si>
    <t>Civilisations, cultures et sociétés</t>
  </si>
  <si>
    <t>Psychologie</t>
  </si>
  <si>
    <t>Sciences sociales</t>
  </si>
  <si>
    <t>Sciences cognitives</t>
  </si>
  <si>
    <t>Informatique</t>
  </si>
  <si>
    <t>Électronique,  énergie électrique, automatique</t>
  </si>
  <si>
    <t>Méthodes informatiques appliquées à la gestion des entreprises</t>
  </si>
  <si>
    <t>Mathématiques et applications</t>
  </si>
  <si>
    <t>Sciences et génie des matériaux</t>
  </si>
  <si>
    <t>Chimie moléculaire</t>
  </si>
  <si>
    <t>Gestion de l'environnement</t>
  </si>
  <si>
    <t>Physique fondamentale et applications</t>
  </si>
  <si>
    <t>Sciences de la Terre et des planètes, environnement</t>
  </si>
  <si>
    <t>PMAPA18</t>
  </si>
  <si>
    <t>PMEOS18</t>
  </si>
  <si>
    <t>SMVIE18</t>
  </si>
  <si>
    <t>MMISA18</t>
  </si>
  <si>
    <t>SMISA18</t>
  </si>
  <si>
    <t>IMECO18</t>
  </si>
  <si>
    <t>IMIES18</t>
  </si>
  <si>
    <t>IMMBF18</t>
  </si>
  <si>
    <t>IMGRH18</t>
  </si>
  <si>
    <t>IMEOR18</t>
  </si>
  <si>
    <t>IMMCI18</t>
  </si>
  <si>
    <t>GMMCI18</t>
  </si>
  <si>
    <t>GMGDP18</t>
  </si>
  <si>
    <t>GMCCA18</t>
  </si>
  <si>
    <t>GMGAO18</t>
  </si>
  <si>
    <t>GMMKT18</t>
  </si>
  <si>
    <t>GMMGT18</t>
  </si>
  <si>
    <t>IMTOU18</t>
  </si>
  <si>
    <t>GMMAE18</t>
  </si>
  <si>
    <t>DMLED18</t>
  </si>
  <si>
    <t>DMPUB18</t>
  </si>
  <si>
    <t>DMDPR18</t>
  </si>
  <si>
    <t>DMNOT18</t>
  </si>
  <si>
    <t>DMAFF18</t>
  </si>
  <si>
    <t>DMSPO18</t>
  </si>
  <si>
    <t>XMDIE18</t>
  </si>
  <si>
    <t>VMM1D18</t>
  </si>
  <si>
    <t>VMPIF18</t>
  </si>
  <si>
    <t>VMMEE18</t>
  </si>
  <si>
    <t>VMM2D18</t>
  </si>
  <si>
    <t>HMFLE18</t>
  </si>
  <si>
    <t>HMARS18</t>
  </si>
  <si>
    <t>HMUIC18</t>
  </si>
  <si>
    <t>HMICO18</t>
  </si>
  <si>
    <t>HMEAP18</t>
  </si>
  <si>
    <t>HMCER18</t>
  </si>
  <si>
    <t>HMLET18</t>
  </si>
  <si>
    <t>HMVCS18</t>
  </si>
  <si>
    <t>HMPSY18</t>
  </si>
  <si>
    <t>HMSCS18</t>
  </si>
  <si>
    <t>---</t>
  </si>
  <si>
    <t>EMFOR18</t>
  </si>
  <si>
    <t>SMFOR18</t>
  </si>
  <si>
    <t>SMELE18</t>
  </si>
  <si>
    <t>SMAGE18</t>
  </si>
  <si>
    <t>SMMAT18</t>
  </si>
  <si>
    <t>SMDES18</t>
  </si>
  <si>
    <t>SMCMO18</t>
  </si>
  <si>
    <t>SMGEN18</t>
  </si>
  <si>
    <t>EMGEN18</t>
  </si>
  <si>
    <t>SMPHY18</t>
  </si>
  <si>
    <t>SMTEP18</t>
  </si>
  <si>
    <t>SCIENCES</t>
  </si>
  <si>
    <t>STAPS</t>
  </si>
  <si>
    <t>MEDECINE</t>
  </si>
  <si>
    <t>DROIT</t>
  </si>
  <si>
    <t>LASH</t>
  </si>
  <si>
    <t>TEXTES RÉGLEMENTAIRES</t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</si>
  <si>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</si>
  <si>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</si>
  <si>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</si>
  <si>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</si>
  <si>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</si>
  <si>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</si>
  <si>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VET</t>
  </si>
  <si>
    <t xml:space="preserve">Si CC&amp;CT 
coef du CT </t>
  </si>
  <si>
    <t>Les éléments ci-dessous doivent être communs à l'ensemble de la mention</t>
  </si>
  <si>
    <t>Faire autant d'onglet semestre que de Parcours Types</t>
  </si>
  <si>
    <t>Type Diplôme : MASTER</t>
  </si>
  <si>
    <t>CCI (CC Intégral)</t>
  </si>
  <si>
    <t>CT (Contrôle terminal)</t>
  </si>
  <si>
    <t>CC&amp;CT</t>
  </si>
  <si>
    <t>Pratique sportive</t>
  </si>
  <si>
    <t>Session unique</t>
  </si>
  <si>
    <t>HMLCM1</t>
  </si>
  <si>
    <t xml:space="preserve">Lettres classiques et modernes </t>
  </si>
  <si>
    <t>HMS1LCM</t>
  </si>
  <si>
    <t>HMS2LCM</t>
  </si>
  <si>
    <t>HMS3LCM</t>
  </si>
  <si>
    <t>HMS4LCM</t>
  </si>
  <si>
    <t>M1 Lettres classiques et modernes</t>
  </si>
  <si>
    <t>M2 Lettres classiques et modernes</t>
  </si>
  <si>
    <t>HMLCM2</t>
  </si>
  <si>
    <t xml:space="preserve">Langue et style 1 </t>
  </si>
  <si>
    <t>Langue et littérature française du Moyen Age</t>
  </si>
  <si>
    <t>Renaissance et classicisme</t>
  </si>
  <si>
    <t>Thèmes et genres en littérature comparée 1</t>
  </si>
  <si>
    <t>Langue et civilisation latines 1</t>
  </si>
  <si>
    <t>Langue et littérature latines 1</t>
  </si>
  <si>
    <t>Langue et civilisation grecques 1</t>
  </si>
  <si>
    <t>Langue et littérature grecques 1</t>
  </si>
  <si>
    <t>Séminaire de recherche en Lettres Classiques 1</t>
  </si>
  <si>
    <t>Littérature et théâtre 1</t>
  </si>
  <si>
    <t>Littérature d'Oc</t>
  </si>
  <si>
    <t>Problématiques comparatistes 1</t>
  </si>
  <si>
    <t>Langue et style 3</t>
  </si>
  <si>
    <t>Des Lumières à la Modernité</t>
  </si>
  <si>
    <t>Littératures françaises contemporaines</t>
  </si>
  <si>
    <t>Écosystèmes du document</t>
  </si>
  <si>
    <t>Technique de planification et gestion de projets</t>
  </si>
  <si>
    <t>Archives et collections patrimoniales</t>
  </si>
  <si>
    <t>Anglais pour la documentation</t>
  </si>
  <si>
    <t>Approche documentaire du Web</t>
  </si>
  <si>
    <t>Documentation d'entreprise</t>
  </si>
  <si>
    <t xml:space="preserve">Linguistique 1 </t>
  </si>
  <si>
    <t>Linguistique 2</t>
  </si>
  <si>
    <t>Linguistique 3</t>
  </si>
  <si>
    <t>Linguistique 4</t>
  </si>
  <si>
    <t>Informatique 1</t>
  </si>
  <si>
    <t>Langage et sciences cognitives : modélisation et expérimentation</t>
  </si>
  <si>
    <t>Architecture cognitive de la grammaire</t>
  </si>
  <si>
    <t>Acquisition du langage et apprentissage des langues</t>
  </si>
  <si>
    <t>Phonologie 1</t>
  </si>
  <si>
    <t>Syntaxe 1</t>
  </si>
  <si>
    <t>Linguistique de l'énonciation</t>
  </si>
  <si>
    <t>Sociolinguistique</t>
  </si>
  <si>
    <t>Introduction à la linguistique computationnelle</t>
  </si>
  <si>
    <t>Version latine</t>
  </si>
  <si>
    <t xml:space="preserve">Langue et stylistique 1  </t>
  </si>
  <si>
    <t xml:space="preserve">Littérature française 1 </t>
  </si>
  <si>
    <t xml:space="preserve">Littérature générale et comparée 1 </t>
  </si>
  <si>
    <t xml:space="preserve">Analyse du discours </t>
  </si>
  <si>
    <t xml:space="preserve">Textes et auteurs de la littérature française 1 </t>
  </si>
  <si>
    <t>HMULC100</t>
  </si>
  <si>
    <t>HMULC101</t>
  </si>
  <si>
    <t>HMULC102</t>
  </si>
  <si>
    <t>HMULC103</t>
  </si>
  <si>
    <t>HMULC104</t>
  </si>
  <si>
    <t>HMULC105</t>
  </si>
  <si>
    <t>HMULC106</t>
  </si>
  <si>
    <t>HMULC107</t>
  </si>
  <si>
    <t>HMELC100</t>
  </si>
  <si>
    <t>HMELC101</t>
  </si>
  <si>
    <t>HMELC102</t>
  </si>
  <si>
    <t>HMELC103</t>
  </si>
  <si>
    <t>HMULC108</t>
  </si>
  <si>
    <t>HMELC104</t>
  </si>
  <si>
    <t>HMULC109</t>
  </si>
  <si>
    <t>HMULC110</t>
  </si>
  <si>
    <t>HMULC111</t>
  </si>
  <si>
    <t>HMULC112</t>
  </si>
  <si>
    <t>HMULC113</t>
  </si>
  <si>
    <t>HMULC114</t>
  </si>
  <si>
    <t>HMULM100</t>
  </si>
  <si>
    <t>HMULM103</t>
  </si>
  <si>
    <t>HMULM101</t>
  </si>
  <si>
    <t>HMULM300</t>
  </si>
  <si>
    <t>HMULM301</t>
  </si>
  <si>
    <t>HMULC115</t>
  </si>
  <si>
    <t>HMULD100</t>
  </si>
  <si>
    <t>HMULD101</t>
  </si>
  <si>
    <t>HMULD102</t>
  </si>
  <si>
    <t>HMULD103</t>
  </si>
  <si>
    <t>HMULD104</t>
  </si>
  <si>
    <t>Oui</t>
  </si>
  <si>
    <t>PROJET PROFESSIONNEL ET DE RECHERCHE</t>
  </si>
  <si>
    <t>Mémoire de recherche 1</t>
  </si>
  <si>
    <t>Participation à des manifestations scientifiques</t>
  </si>
  <si>
    <t>Anglais pour la recherche</t>
  </si>
  <si>
    <t xml:space="preserve">Langue et style 2 </t>
  </si>
  <si>
    <t>Méthodologie littéraire</t>
  </si>
  <si>
    <t>Littérature comparée</t>
  </si>
  <si>
    <t>Thèmes et genres en littérature comparée 2</t>
  </si>
  <si>
    <t>Langue et civilisation latines 2</t>
  </si>
  <si>
    <t>Langue et civilisation grecques 2</t>
  </si>
  <si>
    <t>Traitement et exploitation de l'information et des systèmes d'information</t>
  </si>
  <si>
    <t>Histoire du livre et de l'édition</t>
  </si>
  <si>
    <t>Histoire de la censure</t>
  </si>
  <si>
    <t>Construction des savoirs</t>
  </si>
  <si>
    <t xml:space="preserve">Mémoire, apprentissages et sommeil : apport des neurosciences </t>
  </si>
  <si>
    <t>Traitements informatiques du texte</t>
  </si>
  <si>
    <t>Analyse des données textuelles</t>
  </si>
  <si>
    <t>Web sémantique</t>
  </si>
  <si>
    <t>Langue vivante</t>
  </si>
  <si>
    <t xml:space="preserve">Linguistique 5 </t>
  </si>
  <si>
    <t>Linguistique 6</t>
  </si>
  <si>
    <t>Linguistique 7</t>
  </si>
  <si>
    <t>HMULC200</t>
  </si>
  <si>
    <t>HMELC200</t>
  </si>
  <si>
    <t>HMELC201</t>
  </si>
  <si>
    <t>HMULC201</t>
  </si>
  <si>
    <t>HMULC202</t>
  </si>
  <si>
    <t>HMULC203</t>
  </si>
  <si>
    <t>HMELC202</t>
  </si>
  <si>
    <t>HMELC203</t>
  </si>
  <si>
    <t>HMELC204</t>
  </si>
  <si>
    <t>HMULC204</t>
  </si>
  <si>
    <t>HMULC205</t>
  </si>
  <si>
    <t>HMULM200</t>
  </si>
  <si>
    <t>HMULM201</t>
  </si>
  <si>
    <t>HMULM202</t>
  </si>
  <si>
    <t>Sémantique formelle</t>
  </si>
  <si>
    <t>Dialectologie</t>
  </si>
  <si>
    <t>Phonologie 2</t>
  </si>
  <si>
    <t>Thèmes et genres en littérature comparée 3</t>
  </si>
  <si>
    <t>Langue et littérature des mondes anciens</t>
  </si>
  <si>
    <t>HMULC300</t>
  </si>
  <si>
    <t>HMULC301</t>
  </si>
  <si>
    <t>HMULC302</t>
  </si>
  <si>
    <t>HMULC303</t>
  </si>
  <si>
    <t>HMULC304</t>
  </si>
  <si>
    <t>ECUE1 Langue et littérature latines 2</t>
  </si>
  <si>
    <t>ECUE2 Langue et littérature grecques 2</t>
  </si>
  <si>
    <t>HMELC300</t>
  </si>
  <si>
    <t>HMELC301</t>
  </si>
  <si>
    <t>HMELC302</t>
  </si>
  <si>
    <t>HMELC303</t>
  </si>
  <si>
    <t>Langue et civilisation des mondes anciens</t>
  </si>
  <si>
    <t>HMULC305</t>
  </si>
  <si>
    <t>ECUE1 Langue et civilisation latines 3</t>
  </si>
  <si>
    <t>ECUE2 Langue et civilisation grecques 3</t>
  </si>
  <si>
    <t>Séminaire de recherche en Lettres Classiques 2</t>
  </si>
  <si>
    <t>Problématiques comparatistes 2</t>
  </si>
  <si>
    <t>HMULC306</t>
  </si>
  <si>
    <t>HMULC307</t>
  </si>
  <si>
    <t>HMULC308</t>
  </si>
  <si>
    <t>HMULC309</t>
  </si>
  <si>
    <t>HMULC310</t>
  </si>
  <si>
    <t>HMULC311</t>
  </si>
  <si>
    <t>HMULD300</t>
  </si>
  <si>
    <t>HMULD301</t>
  </si>
  <si>
    <t>HMULD302</t>
  </si>
  <si>
    <t>HMULD303</t>
  </si>
  <si>
    <t>HMULD304</t>
  </si>
  <si>
    <t xml:space="preserve">Linguistique textuelle </t>
  </si>
  <si>
    <t>Littérature générale et comparée 3</t>
  </si>
  <si>
    <t xml:space="preserve">Textes et auteurs de la littérature française 2 </t>
  </si>
  <si>
    <t xml:space="preserve">Littérature générale et comparée 4 </t>
  </si>
  <si>
    <t>Langue et stylistique 2</t>
  </si>
  <si>
    <t>Projet professionnel et de recherche</t>
  </si>
  <si>
    <t>Mémoire de recherche2</t>
  </si>
  <si>
    <t>Langue et civilisation latines 4</t>
  </si>
  <si>
    <t>Langue et civilisation grecques 4</t>
  </si>
  <si>
    <t>Stage</t>
  </si>
  <si>
    <t>Représentations de la bibliothèque</t>
  </si>
  <si>
    <t>Histoire de la lecture publique</t>
  </si>
  <si>
    <t>HMULC400</t>
  </si>
  <si>
    <t>HMELC400</t>
  </si>
  <si>
    <t>HMELC401</t>
  </si>
  <si>
    <t>HMELC402</t>
  </si>
  <si>
    <t>HMELC403</t>
  </si>
  <si>
    <t>HMELC404</t>
  </si>
  <si>
    <t>HMELC405</t>
  </si>
  <si>
    <t>HMELC406</t>
  </si>
  <si>
    <t>HMELM400</t>
  </si>
  <si>
    <t>HMELM401</t>
  </si>
  <si>
    <t>HMULD400</t>
  </si>
  <si>
    <t>HMELD400</t>
  </si>
  <si>
    <t xml:space="preserve">Littérature française 2 </t>
  </si>
  <si>
    <t xml:space="preserve">Littérature générale et comparée 2 </t>
  </si>
  <si>
    <t xml:space="preserve">Méthodologie disciplinaire </t>
  </si>
  <si>
    <t>PPR</t>
  </si>
  <si>
    <t>HMULD200</t>
  </si>
  <si>
    <t>HMULD201</t>
  </si>
  <si>
    <t>HMULD202</t>
  </si>
  <si>
    <t>HMULD203</t>
  </si>
  <si>
    <t>Linguistique 8</t>
  </si>
  <si>
    <t>Syntaxe 2</t>
  </si>
  <si>
    <t>Morphologie</t>
  </si>
  <si>
    <t>Linguistique 9</t>
  </si>
  <si>
    <t>Corpus</t>
  </si>
  <si>
    <t>Sémantique de corpus</t>
  </si>
  <si>
    <t>Linguistique 10</t>
  </si>
  <si>
    <t>Diversité linguistique</t>
  </si>
  <si>
    <t>Variation linguistique</t>
  </si>
  <si>
    <t>Anthropologie de l'acte graphique</t>
  </si>
  <si>
    <t>Anthropologie de la coopération</t>
  </si>
  <si>
    <t>Anthropologie du sensoriel</t>
  </si>
  <si>
    <t>Anthropologie des émotions</t>
  </si>
  <si>
    <t xml:space="preserve">Psychologie de l’éducation et milieu scolaire   </t>
  </si>
  <si>
    <t>HMULM102</t>
  </si>
  <si>
    <t>HMLMD1</t>
  </si>
  <si>
    <t>HMS1LMD</t>
  </si>
  <si>
    <t>Mondes du document: supports, contenus, médiations</t>
  </si>
  <si>
    <t>M1 Lettres- Mondes du document : supports, contenus, médiations</t>
  </si>
  <si>
    <t>HMULM203</t>
  </si>
  <si>
    <t>HMS2LMD</t>
  </si>
  <si>
    <t>HMULM302</t>
  </si>
  <si>
    <t>HMLMD2</t>
  </si>
  <si>
    <t>HMS3LMD</t>
  </si>
  <si>
    <t>M2 Lettres- Mondes du document : supports, contenus, médiations</t>
  </si>
  <si>
    <t>HMULM400</t>
  </si>
  <si>
    <t>HMULM401</t>
  </si>
  <si>
    <t>HMULM402</t>
  </si>
  <si>
    <t>HMS4LMD</t>
  </si>
  <si>
    <t>UE Linguistique 1</t>
  </si>
  <si>
    <t>HMULI100</t>
  </si>
  <si>
    <t>HMELI100</t>
  </si>
  <si>
    <t>UE Linguistique 2</t>
  </si>
  <si>
    <t>HMULI101</t>
  </si>
  <si>
    <t>HMELI101</t>
  </si>
  <si>
    <t>HMELI102</t>
  </si>
  <si>
    <t>HMULI102</t>
  </si>
  <si>
    <t>HMELI103</t>
  </si>
  <si>
    <t>HMELI104</t>
  </si>
  <si>
    <t>UE Linguistique 4</t>
  </si>
  <si>
    <t>HMULI103</t>
  </si>
  <si>
    <t>HMELI105</t>
  </si>
  <si>
    <t>HMELI107</t>
  </si>
  <si>
    <t>HMULI200</t>
  </si>
  <si>
    <t>UE Linguistique 5</t>
  </si>
  <si>
    <t>HMELI200</t>
  </si>
  <si>
    <t>HMELI201</t>
  </si>
  <si>
    <t>UE Linguistique 6</t>
  </si>
  <si>
    <t>HMULI201</t>
  </si>
  <si>
    <t>HMULI202</t>
  </si>
  <si>
    <t>UE Linguistique 7</t>
  </si>
  <si>
    <t>Projet professionnel et de recherche 1</t>
  </si>
  <si>
    <t>HMULI203</t>
  </si>
  <si>
    <t>UE Linguistique 9</t>
  </si>
  <si>
    <t>UE Linguistique 10</t>
  </si>
  <si>
    <t>Projet professionnel et de recherche 2</t>
  </si>
  <si>
    <t>Mémoire ou stage</t>
  </si>
  <si>
    <t>Séminaire de laboratoire ou suivi de stage</t>
  </si>
  <si>
    <t>HMLIN1</t>
  </si>
  <si>
    <t>HMLIN2</t>
  </si>
  <si>
    <t>HMS1LIN</t>
  </si>
  <si>
    <t>HMS2LIN</t>
  </si>
  <si>
    <t>HMS3LIN</t>
  </si>
  <si>
    <t>HMS4LIN</t>
  </si>
  <si>
    <t>Linguistique, traitements informatiques du texte et processus cognitifs</t>
  </si>
  <si>
    <t>M2 Linguistique, traitements info du texte &amp; processus cogni</t>
  </si>
  <si>
    <t>Non</t>
  </si>
  <si>
    <t>OUI</t>
  </si>
  <si>
    <t>2H</t>
  </si>
  <si>
    <t>Langue vivante étrangère</t>
  </si>
  <si>
    <t>Parcours Lettres classiques et modernes : Condition de validation des PPR</t>
  </si>
  <si>
    <t>Anglais en distanciel</t>
  </si>
  <si>
    <t>HMOLVL20</t>
  </si>
  <si>
    <t xml:space="preserve">Oui </t>
  </si>
  <si>
    <t>Mémoire</t>
  </si>
  <si>
    <t>HMELD200</t>
  </si>
  <si>
    <t xml:space="preserve"> Mémoire de recherche2</t>
  </si>
  <si>
    <t>Outils et bases de données en linguistique</t>
  </si>
  <si>
    <t>Mineures mutualisées avec DS4H - MCC adoptées distinctement</t>
  </si>
  <si>
    <t>voir MCC Sciences</t>
  </si>
  <si>
    <t>HMELLA2</t>
  </si>
  <si>
    <t>HMEACS2</t>
  </si>
  <si>
    <t>HMUPD41</t>
  </si>
  <si>
    <t>HMULI204</t>
  </si>
  <si>
    <t>HMULC206</t>
  </si>
  <si>
    <t>HMELI202</t>
  </si>
  <si>
    <t>HMULI300</t>
  </si>
  <si>
    <t>HMELI300</t>
  </si>
  <si>
    <t>HMELI301</t>
  </si>
  <si>
    <t>HMULI301</t>
  </si>
  <si>
    <t>HMELI302</t>
  </si>
  <si>
    <t>HMELI303</t>
  </si>
  <si>
    <t>HMULI302</t>
  </si>
  <si>
    <t>HMELI305</t>
  </si>
  <si>
    <t>HMEAS303</t>
  </si>
  <si>
    <t>HMEAAC1</t>
  </si>
  <si>
    <t>HMEAS304</t>
  </si>
  <si>
    <t>HMEAAE1</t>
  </si>
  <si>
    <t>HMELI204</t>
  </si>
  <si>
    <t>HMELI304</t>
  </si>
  <si>
    <t>HMULI400</t>
  </si>
  <si>
    <t>HMELI400</t>
  </si>
  <si>
    <t>HMELI401</t>
  </si>
  <si>
    <r>
      <t xml:space="preserve">Uniquement pour le </t>
    </r>
    <r>
      <rPr>
        <b/>
        <sz val="11"/>
        <color indexed="10"/>
        <rFont val="Calibri"/>
        <family val="2"/>
      </rPr>
      <t>parcours à distance</t>
    </r>
    <r>
      <rPr>
        <sz val="11"/>
        <rFont val="Calibri"/>
        <family val="2"/>
      </rPr>
      <t xml:space="preserve"> de lettres classiques et modernes: un zéro obtenu à une UE soit éliminatoire et non compensable</t>
    </r>
  </si>
  <si>
    <t>Linguistique</t>
  </si>
  <si>
    <t>M1 Linguistique</t>
  </si>
  <si>
    <t>Neurolinguistics</t>
  </si>
  <si>
    <t>Phonetics and Phonology/Phonétique et Phonologie</t>
  </si>
  <si>
    <t>Introduction to Syntactic Theory/Introduction à la théorie syntaxique</t>
  </si>
  <si>
    <t>Corpus et analyse des données textuelles 1</t>
  </si>
  <si>
    <t>Reading and research in Syntax/Lectures et recherches en syntaxe</t>
  </si>
  <si>
    <r>
      <t xml:space="preserve">UE Linguistique </t>
    </r>
    <r>
      <rPr>
        <sz val="11"/>
        <color indexed="10"/>
        <rFont val="Calibri"/>
        <family val="2"/>
      </rPr>
      <t>i</t>
    </r>
    <r>
      <rPr>
        <sz val="11"/>
        <color indexed="10"/>
        <rFont val="Calibri"/>
        <family val="2"/>
      </rPr>
      <t>nternationale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3</t>
    </r>
  </si>
  <si>
    <r>
      <t xml:space="preserve">UE Linguistique </t>
    </r>
    <r>
      <rPr>
        <sz val="11"/>
        <color indexed="10"/>
        <rFont val="Calibri"/>
        <family val="2"/>
      </rPr>
      <t>Internationale</t>
    </r>
    <r>
      <rPr>
        <sz val="11"/>
        <color theme="1"/>
        <rFont val="Calibri"/>
        <family val="2"/>
      </rPr>
      <t xml:space="preserve"> 8</t>
    </r>
  </si>
  <si>
    <t>Philosophy of language / philosophie du langage</t>
  </si>
  <si>
    <t>Corpus et analyse de données textuelles 2</t>
  </si>
  <si>
    <t>HMULIN3</t>
  </si>
  <si>
    <t>HMELIS3</t>
  </si>
  <si>
    <t>HMELIP3</t>
  </si>
  <si>
    <t>HMELIT3</t>
  </si>
  <si>
    <t>HMELIM3</t>
  </si>
  <si>
    <t>Psycholinguistique</t>
  </si>
  <si>
    <t>HMELIP1</t>
  </si>
  <si>
    <t>HMELIN1</t>
  </si>
  <si>
    <t>HMULIN1</t>
  </si>
  <si>
    <t>HMELIO1</t>
  </si>
  <si>
    <t>HMELIS1</t>
  </si>
  <si>
    <t>HMULIT2</t>
  </si>
  <si>
    <t>Competences Informationnelles LASH S2</t>
  </si>
  <si>
    <t>HMESD20</t>
  </si>
  <si>
    <t>Pas de note</t>
  </si>
  <si>
    <t>Redaction academique</t>
  </si>
  <si>
    <t>HMELIR2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</si>
</sst>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_ * #,##0_)\ _€_ ;_ * \(#,##0\)\ _€_ ;_ * &quot;-&quot;_)\ _€_ ;_ @_ "/>
    <numFmt numFmtId="175" formatCode="_ * #,##0.00_)\ _€_ ;_ * \(#,##0.00\)\ _€_ ;_ * &quot;-&quot;??_)\ _€_ ;_ @_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94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Segoe UI"/>
      <family val="2"/>
    </font>
    <font>
      <b/>
      <sz val="14"/>
      <color indexed="8"/>
      <name val="Wingdings"/>
      <family val="0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3"/>
      <name val="Lucida Grande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sz val="24"/>
      <name val="Calibri"/>
      <family val="2"/>
    </font>
    <font>
      <i/>
      <sz val="11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9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strike/>
      <sz val="11"/>
      <color indexed="8"/>
      <name val="Calibri"/>
      <family val="0"/>
    </font>
    <font>
      <strike/>
      <sz val="8"/>
      <color indexed="8"/>
      <name val="Calibri"/>
      <family val="0"/>
    </font>
    <font>
      <strike/>
      <sz val="12"/>
      <name val="Calibri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4"/>
      <color rgb="FFFF0000"/>
      <name val="Calibri"/>
      <family val="2"/>
    </font>
    <font>
      <b/>
      <sz val="18"/>
      <color theme="0"/>
      <name val="Calibri"/>
      <family val="2"/>
    </font>
    <font>
      <b/>
      <sz val="24"/>
      <color theme="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C00000"/>
      <name val="Calibri"/>
      <family val="2"/>
    </font>
    <font>
      <sz val="13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0"/>
    </font>
    <font>
      <strike/>
      <sz val="8"/>
      <color theme="1"/>
      <name val="Calibri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4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7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5" fillId="0" borderId="10" xfId="0" applyFont="1" applyFill="1" applyBorder="1" applyAlignment="1" applyProtection="1">
      <alignment vertical="center"/>
      <protection locked="0"/>
    </xf>
    <xf numFmtId="0" fontId="76" fillId="0" borderId="10" xfId="0" applyFont="1" applyBorder="1" applyAlignment="1" applyProtection="1">
      <alignment vertical="center"/>
      <protection locked="0"/>
    </xf>
    <xf numFmtId="0" fontId="76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34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77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75" fillId="0" borderId="0" xfId="0" applyFont="1" applyFill="1" applyBorder="1" applyAlignment="1" applyProtection="1">
      <alignment vertical="center"/>
      <protection/>
    </xf>
    <xf numFmtId="0" fontId="78" fillId="0" borderId="13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9" fillId="33" borderId="0" xfId="0" applyFont="1" applyFill="1" applyBorder="1" applyAlignment="1">
      <alignment horizontal="left"/>
    </xf>
    <xf numFmtId="0" fontId="81" fillId="0" borderId="10" xfId="0" applyFont="1" applyBorder="1" applyAlignment="1">
      <alignment horizontal="left" vertical="center" indent="1"/>
    </xf>
    <xf numFmtId="0" fontId="81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82" fillId="0" borderId="0" xfId="0" applyFont="1" applyFill="1" applyBorder="1" applyAlignment="1" applyProtection="1">
      <alignment vertical="center"/>
      <protection/>
    </xf>
    <xf numFmtId="0" fontId="82" fillId="0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3" fillId="0" borderId="10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horizontal="left"/>
      <protection/>
    </xf>
    <xf numFmtId="0" fontId="83" fillId="0" borderId="10" xfId="0" applyFont="1" applyFill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left" vertical="center" indent="2"/>
      <protection/>
    </xf>
    <xf numFmtId="0" fontId="8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6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/>
      <protection/>
    </xf>
    <xf numFmtId="0" fontId="71" fillId="0" borderId="10" xfId="0" applyFont="1" applyFill="1" applyBorder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indent="1"/>
      <protection/>
    </xf>
    <xf numFmtId="0" fontId="71" fillId="0" borderId="14" xfId="0" applyFont="1" applyFill="1" applyBorder="1" applyAlignment="1" applyProtection="1">
      <alignment horizontal="left" vertical="center" wrapText="1" indent="1"/>
      <protection/>
    </xf>
    <xf numFmtId="0" fontId="71" fillId="0" borderId="14" xfId="0" applyFont="1" applyFill="1" applyBorder="1" applyAlignment="1" applyProtection="1">
      <alignment vertical="center" wrapText="1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vertical="center"/>
      <protection locked="0"/>
    </xf>
    <xf numFmtId="0" fontId="84" fillId="2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83" fillId="0" borderId="10" xfId="0" applyFont="1" applyBorder="1" applyAlignment="1" applyProtection="1">
      <alignment vertical="center"/>
      <protection locked="0"/>
    </xf>
    <xf numFmtId="0" fontId="87" fillId="0" borderId="10" xfId="0" applyFont="1" applyBorder="1" applyAlignment="1" applyProtection="1">
      <alignment vertical="center"/>
      <protection locked="0"/>
    </xf>
    <xf numFmtId="0" fontId="82" fillId="0" borderId="17" xfId="0" applyFont="1" applyFill="1" applyBorder="1" applyAlignment="1" applyProtection="1">
      <alignment vertical="center"/>
      <protection locked="0"/>
    </xf>
    <xf numFmtId="0" fontId="39" fillId="33" borderId="14" xfId="0" applyFont="1" applyFill="1" applyBorder="1" applyAlignment="1" applyProtection="1">
      <alignment horizontal="left"/>
      <protection locked="0"/>
    </xf>
    <xf numFmtId="0" fontId="39" fillId="33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75" fillId="34" borderId="10" xfId="0" applyFont="1" applyFill="1" applyBorder="1" applyAlignment="1" applyProtection="1">
      <alignment vertical="center"/>
      <protection locked="0"/>
    </xf>
    <xf numFmtId="0" fontId="76" fillId="34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88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7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88" fillId="0" borderId="10" xfId="0" applyFont="1" applyFill="1" applyBorder="1" applyAlignment="1" applyProtection="1">
      <alignment horizontal="left" vertical="center"/>
      <protection locked="0"/>
    </xf>
    <xf numFmtId="0" fontId="83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8" fillId="0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76" fillId="33" borderId="1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71" fillId="0" borderId="17" xfId="0" applyFont="1" applyFill="1" applyBorder="1" applyAlignment="1" applyProtection="1">
      <alignment vertical="center" wrapText="1"/>
      <protection/>
    </xf>
    <xf numFmtId="0" fontId="71" fillId="0" borderId="17" xfId="0" applyFont="1" applyFill="1" applyBorder="1" applyAlignment="1" applyProtection="1">
      <alignment horizontal="center" vertical="center" wrapText="1"/>
      <protection/>
    </xf>
    <xf numFmtId="0" fontId="71" fillId="0" borderId="19" xfId="0" applyFont="1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8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90" fillId="36" borderId="10" xfId="0" applyFont="1" applyFill="1" applyBorder="1" applyAlignment="1" applyProtection="1">
      <alignment vertical="center" wrapText="1"/>
      <protection locked="0"/>
    </xf>
    <xf numFmtId="0" fontId="90" fillId="36" borderId="10" xfId="0" applyFont="1" applyFill="1" applyBorder="1" applyAlignment="1" applyProtection="1">
      <alignment/>
      <protection locked="0"/>
    </xf>
    <xf numFmtId="0" fontId="90" fillId="36" borderId="10" xfId="0" applyFont="1" applyFill="1" applyBorder="1" applyAlignment="1" applyProtection="1">
      <alignment vertical="center"/>
      <protection locked="0"/>
    </xf>
    <xf numFmtId="0" fontId="90" fillId="36" borderId="10" xfId="0" applyFont="1" applyFill="1" applyBorder="1" applyAlignment="1" applyProtection="1">
      <alignment horizontal="left" vertical="center"/>
      <protection locked="0"/>
    </xf>
    <xf numFmtId="0" fontId="90" fillId="36" borderId="10" xfId="0" applyFont="1" applyFill="1" applyBorder="1" applyAlignment="1" applyProtection="1">
      <alignment vertical="center"/>
      <protection locked="0"/>
    </xf>
    <xf numFmtId="0" fontId="79" fillId="37" borderId="12" xfId="0" applyFont="1" applyFill="1" applyBorder="1" applyAlignment="1">
      <alignment horizontal="center"/>
    </xf>
    <xf numFmtId="0" fontId="79" fillId="37" borderId="11" xfId="0" applyFont="1" applyFill="1" applyBorder="1" applyAlignment="1">
      <alignment horizontal="center"/>
    </xf>
    <xf numFmtId="0" fontId="79" fillId="37" borderId="21" xfId="0" applyFont="1" applyFill="1" applyBorder="1" applyAlignment="1">
      <alignment horizontal="center"/>
    </xf>
    <xf numFmtId="0" fontId="79" fillId="37" borderId="22" xfId="0" applyFont="1" applyFill="1" applyBorder="1" applyAlignment="1">
      <alignment horizontal="center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75" fillId="38" borderId="13" xfId="0" applyFont="1" applyFill="1" applyBorder="1" applyAlignment="1">
      <alignment horizontal="center" vertical="center"/>
    </xf>
    <xf numFmtId="0" fontId="75" fillId="38" borderId="0" xfId="0" applyFont="1" applyFill="1" applyBorder="1" applyAlignment="1">
      <alignment horizontal="center" vertical="center"/>
    </xf>
    <xf numFmtId="0" fontId="75" fillId="38" borderId="24" xfId="0" applyFont="1" applyFill="1" applyBorder="1" applyAlignment="1">
      <alignment horizontal="center" vertical="center"/>
    </xf>
    <xf numFmtId="0" fontId="82" fillId="0" borderId="12" xfId="0" applyFont="1" applyFill="1" applyBorder="1" applyAlignment="1" applyProtection="1">
      <alignment vertical="center"/>
      <protection locked="0"/>
    </xf>
    <xf numFmtId="0" fontId="82" fillId="0" borderId="11" xfId="0" applyFont="1" applyFill="1" applyBorder="1" applyAlignment="1" applyProtection="1">
      <alignment vertical="center"/>
      <protection locked="0"/>
    </xf>
    <xf numFmtId="0" fontId="82" fillId="0" borderId="18" xfId="0" applyFont="1" applyFill="1" applyBorder="1" applyAlignment="1" applyProtection="1">
      <alignment vertical="center"/>
      <protection locked="0"/>
    </xf>
    <xf numFmtId="0" fontId="75" fillId="38" borderId="12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center" vertical="center"/>
    </xf>
    <xf numFmtId="0" fontId="75" fillId="38" borderId="18" xfId="0" applyFont="1" applyFill="1" applyBorder="1" applyAlignment="1">
      <alignment horizontal="center" vertical="center"/>
    </xf>
    <xf numFmtId="0" fontId="46" fillId="39" borderId="25" xfId="0" applyFont="1" applyFill="1" applyBorder="1" applyAlignment="1">
      <alignment horizontal="left" vertical="center"/>
    </xf>
    <xf numFmtId="0" fontId="46" fillId="39" borderId="21" xfId="0" applyFont="1" applyFill="1" applyBorder="1" applyAlignment="1">
      <alignment horizontal="left" vertical="center"/>
    </xf>
    <xf numFmtId="0" fontId="46" fillId="39" borderId="22" xfId="0" applyFont="1" applyFill="1" applyBorder="1" applyAlignment="1">
      <alignment horizontal="left" vertical="center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/>
    </xf>
    <xf numFmtId="0" fontId="46" fillId="39" borderId="13" xfId="0" applyFont="1" applyFill="1" applyBorder="1" applyAlignment="1">
      <alignment horizontal="left" vertical="center"/>
    </xf>
    <xf numFmtId="0" fontId="46" fillId="39" borderId="0" xfId="0" applyFont="1" applyFill="1" applyBorder="1" applyAlignment="1">
      <alignment horizontal="left" vertical="center"/>
    </xf>
    <xf numFmtId="0" fontId="46" fillId="39" borderId="24" xfId="0" applyFont="1" applyFill="1" applyBorder="1" applyAlignment="1">
      <alignment horizontal="left" vertical="center"/>
    </xf>
    <xf numFmtId="0" fontId="60" fillId="0" borderId="23" xfId="36" applyBorder="1" applyAlignment="1">
      <alignment/>
    </xf>
    <xf numFmtId="0" fontId="60" fillId="0" borderId="15" xfId="36" applyBorder="1" applyAlignment="1">
      <alignment/>
    </xf>
    <xf numFmtId="0" fontId="60" fillId="0" borderId="16" xfId="36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0" fillId="0" borderId="25" xfId="36" applyBorder="1" applyAlignment="1">
      <alignment vertical="center" wrapText="1"/>
    </xf>
    <xf numFmtId="0" fontId="60" fillId="0" borderId="21" xfId="36" applyBorder="1" applyAlignment="1">
      <alignment vertical="center"/>
    </xf>
    <xf numFmtId="0" fontId="60" fillId="0" borderId="22" xfId="36" applyBorder="1" applyAlignment="1">
      <alignment vertical="center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6" borderId="25" xfId="0" applyFont="1" applyFill="1" applyBorder="1" applyAlignment="1" applyProtection="1">
      <alignment horizontal="left" vertical="center"/>
      <protection locked="0"/>
    </xf>
    <xf numFmtId="0" fontId="8" fillId="36" borderId="21" xfId="0" applyFont="1" applyFill="1" applyBorder="1" applyAlignment="1" applyProtection="1">
      <alignment horizontal="left" vertical="center"/>
      <protection locked="0"/>
    </xf>
    <xf numFmtId="0" fontId="8" fillId="36" borderId="22" xfId="0" applyFont="1" applyFill="1" applyBorder="1" applyAlignment="1" applyProtection="1">
      <alignment horizontal="left" vertical="center"/>
      <protection locked="0"/>
    </xf>
    <xf numFmtId="0" fontId="47" fillId="2" borderId="12" xfId="0" applyFont="1" applyFill="1" applyBorder="1" applyAlignment="1" applyProtection="1">
      <alignment horizontal="center" vertical="center"/>
      <protection locked="0"/>
    </xf>
    <xf numFmtId="0" fontId="47" fillId="2" borderId="18" xfId="0" applyFont="1" applyFill="1" applyBorder="1" applyAlignment="1" applyProtection="1">
      <alignment horizontal="center" vertical="center"/>
      <protection locked="0"/>
    </xf>
    <xf numFmtId="0" fontId="83" fillId="0" borderId="12" xfId="0" applyFont="1" applyFill="1" applyBorder="1" applyAlignment="1" applyProtection="1">
      <alignment horizontal="left" vertical="center"/>
      <protection/>
    </xf>
    <xf numFmtId="0" fontId="83" fillId="0" borderId="11" xfId="0" applyFont="1" applyFill="1" applyBorder="1" applyAlignment="1" applyProtection="1">
      <alignment horizontal="left" vertical="center"/>
      <protection/>
    </xf>
    <xf numFmtId="0" fontId="83" fillId="2" borderId="12" xfId="0" applyFont="1" applyFill="1" applyBorder="1" applyAlignment="1" applyProtection="1">
      <alignment horizontal="left" vertical="center"/>
      <protection locked="0"/>
    </xf>
    <xf numFmtId="0" fontId="83" fillId="2" borderId="11" xfId="0" applyFont="1" applyFill="1" applyBorder="1" applyAlignment="1" applyProtection="1">
      <alignment horizontal="left" vertical="center"/>
      <protection locked="0"/>
    </xf>
    <xf numFmtId="0" fontId="83" fillId="2" borderId="18" xfId="0" applyFont="1" applyFill="1" applyBorder="1" applyAlignment="1" applyProtection="1">
      <alignment horizontal="left" vertical="center"/>
      <protection locked="0"/>
    </xf>
    <xf numFmtId="0" fontId="79" fillId="37" borderId="0" xfId="0" applyFont="1" applyFill="1" applyBorder="1" applyAlignment="1" applyProtection="1">
      <alignment horizontal="center"/>
      <protection/>
    </xf>
    <xf numFmtId="0" fontId="75" fillId="0" borderId="17" xfId="0" applyFont="1" applyFill="1" applyBorder="1" applyAlignment="1" applyProtection="1">
      <alignment horizontal="left" vertical="center"/>
      <protection/>
    </xf>
    <xf numFmtId="0" fontId="75" fillId="0" borderId="12" xfId="0" applyFont="1" applyFill="1" applyBorder="1" applyAlignment="1" applyProtection="1">
      <alignment horizontal="left" vertical="center"/>
      <protection/>
    </xf>
    <xf numFmtId="0" fontId="75" fillId="0" borderId="11" xfId="0" applyFont="1" applyFill="1" applyBorder="1" applyAlignment="1" applyProtection="1">
      <alignment horizontal="left" vertical="center"/>
      <protection/>
    </xf>
    <xf numFmtId="0" fontId="75" fillId="0" borderId="18" xfId="0" applyFont="1" applyFill="1" applyBorder="1" applyAlignment="1" applyProtection="1">
      <alignment horizontal="left" vertical="center"/>
      <protection/>
    </xf>
    <xf numFmtId="0" fontId="43" fillId="2" borderId="10" xfId="0" applyFont="1" applyFill="1" applyBorder="1" applyAlignment="1" applyProtection="1">
      <alignment horizontal="center"/>
      <protection locked="0"/>
    </xf>
    <xf numFmtId="0" fontId="43" fillId="2" borderId="12" xfId="0" applyFont="1" applyFill="1" applyBorder="1" applyAlignment="1" applyProtection="1">
      <alignment horizontal="center"/>
      <protection locked="0"/>
    </xf>
    <xf numFmtId="0" fontId="43" fillId="2" borderId="11" xfId="0" applyFont="1" applyFill="1" applyBorder="1" applyAlignment="1" applyProtection="1">
      <alignment horizontal="center"/>
      <protection locked="0"/>
    </xf>
    <xf numFmtId="0" fontId="43" fillId="2" borderId="18" xfId="0" applyFont="1" applyFill="1" applyBorder="1" applyAlignment="1" applyProtection="1">
      <alignment horizont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84" fillId="0" borderId="11" xfId="0" applyFont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1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vertical="center"/>
      <protection locked="0"/>
    </xf>
    <xf numFmtId="0" fontId="90" fillId="36" borderId="0" xfId="0" applyFont="1" applyFill="1" applyAlignment="1">
      <alignment/>
    </xf>
    <xf numFmtId="0" fontId="0" fillId="0" borderId="12" xfId="0" applyFont="1" applyFill="1" applyBorder="1" applyAlignment="1" applyProtection="1">
      <alignment vertical="center"/>
      <protection locked="0"/>
    </xf>
    <xf numFmtId="0" fontId="90" fillId="36" borderId="10" xfId="0" applyFont="1" applyFill="1" applyBorder="1" applyAlignment="1">
      <alignment/>
    </xf>
    <xf numFmtId="0" fontId="8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 applyProtection="1">
      <alignment horizontal="center"/>
      <protection locked="0"/>
    </xf>
    <xf numFmtId="0" fontId="91" fillId="36" borderId="10" xfId="0" applyFont="1" applyFill="1" applyBorder="1" applyAlignment="1" applyProtection="1">
      <alignment/>
      <protection locked="0"/>
    </xf>
    <xf numFmtId="0" fontId="92" fillId="36" borderId="10" xfId="0" applyFont="1" applyFill="1" applyBorder="1" applyAlignment="1" applyProtection="1">
      <alignment/>
      <protection locked="0"/>
    </xf>
    <xf numFmtId="0" fontId="52" fillId="36" borderId="10" xfId="0" applyFont="1" applyFill="1" applyBorder="1" applyAlignment="1" applyProtection="1">
      <alignment vertical="top"/>
      <protection locked="0"/>
    </xf>
    <xf numFmtId="0" fontId="91" fillId="36" borderId="10" xfId="0" applyFont="1" applyFill="1" applyBorder="1" applyAlignment="1" applyProtection="1">
      <alignment horizontal="center"/>
      <protection locked="0"/>
    </xf>
    <xf numFmtId="0" fontId="90" fillId="36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3"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color auto="1"/>
      </font>
      <fill>
        <patternFill>
          <bgColor rgb="FFD6DCE4"/>
        </patternFill>
      </fill>
      <border/>
    </dxf>
    <dxf>
      <font>
        <b/>
        <i val="0"/>
        <color rgb="FFC0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MCC-L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générale"/>
      <sheetName val="LP annuelle"/>
      <sheetName val="LP semestre 1"/>
      <sheetName val="LP semestre 2"/>
      <sheetName val="Listes"/>
    </sheetNames>
    <sheetDataSet>
      <sheetData sheetId="4">
        <row r="2">
          <cell r="A2" t="str">
            <v>CCI (CC Intégral)</v>
          </cell>
          <cell r="C2" t="str">
            <v>Écrit</v>
          </cell>
          <cell r="E2" t="str">
            <v>Unité d'enseignement</v>
          </cell>
        </row>
        <row r="3">
          <cell r="A3" t="str">
            <v>CT (Contrôle terminal)</v>
          </cell>
          <cell r="C3" t="str">
            <v>Oral</v>
          </cell>
          <cell r="E3" t="str">
            <v>Élément constitutif d'une UE</v>
          </cell>
        </row>
        <row r="4">
          <cell r="A4" t="str">
            <v>CC&amp;CT</v>
          </cell>
          <cell r="C4" t="str">
            <v>Rapport/Mémoire</v>
          </cell>
        </row>
        <row r="7">
          <cell r="A7" t="str">
            <v>ISEM</v>
          </cell>
          <cell r="B7" t="str">
            <v>IUT</v>
          </cell>
          <cell r="C7" t="str">
            <v>LASH</v>
          </cell>
          <cell r="D7" t="str">
            <v>SCIENCES</v>
          </cell>
          <cell r="E7" t="str">
            <v>STAPS</v>
          </cell>
        </row>
        <row r="31">
          <cell r="A31" t="str">
            <v>Santé, Vieillissement et Activités Physiques Adaptées (SVAPA)</v>
          </cell>
          <cell r="B31" t="str">
            <v>PLPVA18</v>
          </cell>
        </row>
        <row r="32">
          <cell r="A32" t="str">
            <v>Bio-industrie et Biotechnologie (BIBT)</v>
          </cell>
          <cell r="B32" t="str">
            <v>SLBIO18</v>
          </cell>
        </row>
        <row r="33">
          <cell r="A33" t="str">
            <v>Gestion des structures sanitaires et sociales (GESSS)</v>
          </cell>
          <cell r="B33" t="str">
            <v>TLGES18</v>
          </cell>
        </row>
        <row r="34">
          <cell r="A34" t="str">
            <v>Métiers de l'animation sociale, socio-éducative et socioculturelle (MASSS)</v>
          </cell>
          <cell r="B34" t="str">
            <v>TLMAS18</v>
          </cell>
        </row>
        <row r="35">
          <cell r="A35" t="str">
            <v>Management et gestion des organisations (MGO)</v>
          </cell>
          <cell r="B35" t="str">
            <v>TLMGO18</v>
          </cell>
        </row>
        <row r="36">
          <cell r="A36" t="str">
            <v>Métiers de l'immobilier: gestion et développement de pâtrimoine immobilier</v>
          </cell>
          <cell r="B36" t="str">
            <v>TLIMM18</v>
          </cell>
        </row>
        <row r="37">
          <cell r="A37" t="str">
            <v>Assurance, banque, finance: chargé de clientèle</v>
          </cell>
          <cell r="B37" t="str">
            <v>TLABF18</v>
          </cell>
        </row>
        <row r="38">
          <cell r="A38" t="str">
            <v>Nautisme et métiers de la plaisance (NMP)</v>
          </cell>
          <cell r="B38" t="str">
            <v>TLNMP18</v>
          </cell>
        </row>
        <row r="39">
          <cell r="A39" t="str">
            <v>Technico-commercial (TECO)</v>
          </cell>
          <cell r="B39" t="str">
            <v>TLTEC18</v>
          </cell>
        </row>
        <row r="40">
          <cell r="A40" t="str">
            <v>Métiers du tourisme et des loisirs (MTL)</v>
          </cell>
          <cell r="B40" t="str">
            <v>TLMTL18</v>
          </cell>
        </row>
        <row r="41">
          <cell r="A41" t="str">
            <v>Commerce et distribution</v>
          </cell>
          <cell r="B41" t="str">
            <v>ILCDM18</v>
          </cell>
        </row>
        <row r="42">
          <cell r="A42" t="str">
            <v>Métiers de la gestion et de la comptabilité: responsable de portefeuille clients en cabinet d'expertise (RPCCE)</v>
          </cell>
          <cell r="B42" t="str">
            <v>TLRPC18</v>
          </cell>
        </row>
        <row r="43">
          <cell r="A43" t="str">
            <v>Métiers de la communication : événementiel (CE)</v>
          </cell>
          <cell r="B43" t="str">
            <v>TLCEV18</v>
          </cell>
        </row>
        <row r="44">
          <cell r="A44" t="str">
            <v>Métiers de l'information : métiers du journalisme et de la presse (JAV)</v>
          </cell>
          <cell r="B44" t="str">
            <v>TLMIJ18</v>
          </cell>
        </row>
        <row r="45">
          <cell r="A45" t="str">
            <v>Guide conférencier</v>
          </cell>
          <cell r="B45" t="str">
            <v>HLGCO18</v>
          </cell>
        </row>
        <row r="46">
          <cell r="A46" t="str">
            <v>Protection et valorisation du patrimoine historique et culturel</v>
          </cell>
          <cell r="B46" t="str">
            <v>HLVPR18</v>
          </cell>
        </row>
        <row r="47">
          <cell r="A47" t="str">
            <v>Cartographie, topographie et systèmes d'information géographique</v>
          </cell>
          <cell r="B47" t="str">
            <v>SLOGP18</v>
          </cell>
        </row>
        <row r="48">
          <cell r="A48" t="str">
            <v>Métiers de l'informatique: Conception, Développement et Tests de logiciels (CDTL)</v>
          </cell>
          <cell r="B48" t="str">
            <v>TLCDT18</v>
          </cell>
        </row>
        <row r="49">
          <cell r="A49" t="str">
            <v>Métiers de l'industrie: Gestion de la Production Industrielle (GPI)</v>
          </cell>
          <cell r="B49" t="str">
            <v>TLGPI18</v>
          </cell>
        </row>
        <row r="50">
          <cell r="A50" t="str">
            <v>Management des processus logistiques (MPL)</v>
          </cell>
          <cell r="B50" t="str">
            <v>TLMPL18</v>
          </cell>
        </row>
        <row r="51">
          <cell r="A51" t="str">
            <v>Chimie analytique, contrôle, qualité, environnement</v>
          </cell>
          <cell r="B51" t="str">
            <v>SLQAL18</v>
          </cell>
        </row>
        <row r="52">
          <cell r="A52" t="str">
            <v>Métiers de l'informatique: Systèmes d'Information et Gestion de Données (SIGD)</v>
          </cell>
          <cell r="B52" t="str">
            <v>TLSIG18</v>
          </cell>
        </row>
        <row r="53">
          <cell r="A53" t="str">
            <v>Métiers de l'informatique: applications web</v>
          </cell>
          <cell r="B53" t="str">
            <v>HLWIM18</v>
          </cell>
        </row>
        <row r="54">
          <cell r="A54" t="str">
            <v>Métiers de l'informatique: Administration et Sécurité ds Systèmes et des Réseaux (ASSR)</v>
          </cell>
          <cell r="B54" t="str">
            <v>TLASS18</v>
          </cell>
        </row>
        <row r="55">
          <cell r="A55" t="str">
            <v>Métiers de l'informatique: Administration et Sécurité ds Systèmes et des Réseaux (ASSR)</v>
          </cell>
          <cell r="B55" t="str">
            <v>TLASS18</v>
          </cell>
        </row>
        <row r="56">
          <cell r="A56" t="str">
            <v>Maîtrise de l'énergie, électricité, développement durable (MEEDD)</v>
          </cell>
          <cell r="B56" t="str">
            <v>TLMEE18</v>
          </cell>
        </row>
        <row r="57">
          <cell r="A57" t="str">
            <v>Maîtrise de l'énergie, électricité, développement durable (MEEDD)</v>
          </cell>
          <cell r="B57" t="str">
            <v>TLMEE18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affichTexte.do?cidTexte=JORFTEXT000000771847&amp;dateTexte=" TargetMode="External" /><Relationship Id="rId2" Type="http://schemas.openxmlformats.org/officeDocument/2006/relationships/hyperlink" Target="https://www.legifrance.gouv.fr/affichTexte.do?cidTexte=JORFTEXT000028543525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75" zoomScaleNormal="75" zoomScalePageLayoutView="0" workbookViewId="0" topLeftCell="A1">
      <selection activeCell="M19" sqref="M19"/>
    </sheetView>
  </sheetViews>
  <sheetFormatPr defaultColWidth="11.421875" defaultRowHeight="15"/>
  <cols>
    <col min="1" max="1" width="26.140625" style="0" customWidth="1"/>
    <col min="2" max="2" width="27.421875" style="0" customWidth="1"/>
    <col min="3" max="3" width="18.8515625" style="0" bestFit="1" customWidth="1"/>
    <col min="10" max="10" width="5.421875" style="1" customWidth="1"/>
  </cols>
  <sheetData>
    <row r="1" spans="1:10" ht="24">
      <c r="A1" s="159" t="s">
        <v>173</v>
      </c>
      <c r="B1" s="160"/>
      <c r="C1" s="161"/>
      <c r="D1" s="161"/>
      <c r="E1" s="161"/>
      <c r="F1" s="161"/>
      <c r="G1" s="161"/>
      <c r="H1" s="161"/>
      <c r="I1" s="162"/>
      <c r="J1" s="23"/>
    </row>
    <row r="2" spans="1:10" s="15" customFormat="1" ht="24.75" customHeight="1">
      <c r="A2" s="28" t="s">
        <v>36</v>
      </c>
      <c r="B2" s="68" t="s">
        <v>161</v>
      </c>
      <c r="C2" s="181"/>
      <c r="D2" s="181"/>
      <c r="E2" s="181"/>
      <c r="F2" s="181"/>
      <c r="G2" s="181"/>
      <c r="H2" s="181"/>
      <c r="I2" s="181"/>
      <c r="J2" s="16"/>
    </row>
    <row r="3" spans="1:10" s="14" customFormat="1" ht="24.75" customHeight="1">
      <c r="A3" s="29" t="s">
        <v>34</v>
      </c>
      <c r="B3" s="169" t="s">
        <v>91</v>
      </c>
      <c r="C3" s="170"/>
      <c r="D3" s="170"/>
      <c r="E3" s="170"/>
      <c r="F3" s="170"/>
      <c r="G3" s="170"/>
      <c r="H3" s="170"/>
      <c r="I3" s="171"/>
      <c r="J3" s="24"/>
    </row>
    <row r="4" spans="1:10" s="14" customFormat="1" ht="24.75" customHeight="1">
      <c r="A4" s="29" t="s">
        <v>167</v>
      </c>
      <c r="B4" s="37" t="str">
        <f>IF(AND(B2="IAE",B3="Management et commerce international"),"GMMC18",_xlfn.IFERROR(VLOOKUP(B3,tab_code_dip,2,FALSE),"-"))</f>
        <v>HMLET18</v>
      </c>
      <c r="C4" s="36"/>
      <c r="D4" s="36"/>
      <c r="E4" s="36"/>
      <c r="F4" s="36"/>
      <c r="G4" s="36"/>
      <c r="H4" s="36"/>
      <c r="I4" s="36"/>
      <c r="J4" s="24"/>
    </row>
    <row r="5" spans="1:10" s="14" customFormat="1" ht="24.75" customHeight="1">
      <c r="A5" s="28" t="s">
        <v>52</v>
      </c>
      <c r="B5" s="69" t="s">
        <v>178</v>
      </c>
      <c r="C5" s="22" t="s">
        <v>172</v>
      </c>
      <c r="D5" s="27"/>
      <c r="E5" s="27"/>
      <c r="F5" s="27"/>
      <c r="G5" s="27"/>
      <c r="H5" s="27"/>
      <c r="I5" s="27"/>
      <c r="J5" s="24"/>
    </row>
    <row r="6" spans="1:10" s="14" customFormat="1" ht="24.75" customHeight="1">
      <c r="A6" s="28" t="s">
        <v>53</v>
      </c>
      <c r="B6" s="70" t="s">
        <v>178</v>
      </c>
      <c r="C6" s="22" t="s">
        <v>171</v>
      </c>
      <c r="D6" s="27"/>
      <c r="E6" s="27"/>
      <c r="F6" s="27"/>
      <c r="G6" s="27"/>
      <c r="H6" s="27"/>
      <c r="I6" s="27"/>
      <c r="J6" s="24"/>
    </row>
    <row r="7" spans="1:9" ht="19.5" customHeight="1">
      <c r="A7" s="172" t="s">
        <v>42</v>
      </c>
      <c r="B7" s="173"/>
      <c r="C7" s="173"/>
      <c r="D7" s="173"/>
      <c r="E7" s="173"/>
      <c r="F7" s="173"/>
      <c r="G7" s="173"/>
      <c r="H7" s="173"/>
      <c r="I7" s="174"/>
    </row>
    <row r="8" spans="1:9" ht="15">
      <c r="A8" s="19" t="s">
        <v>37</v>
      </c>
      <c r="B8" s="17"/>
      <c r="C8" s="17"/>
      <c r="D8" s="17"/>
      <c r="E8" s="17"/>
      <c r="F8" s="17"/>
      <c r="G8" s="17"/>
      <c r="H8" s="17"/>
      <c r="I8" s="17"/>
    </row>
    <row r="9" spans="1:10" s="18" customFormat="1" ht="15">
      <c r="A9" s="175" t="s">
        <v>38</v>
      </c>
      <c r="B9" s="176"/>
      <c r="C9" s="176"/>
      <c r="D9" s="176"/>
      <c r="E9" s="176"/>
      <c r="F9" s="176"/>
      <c r="G9" s="176"/>
      <c r="H9" s="176"/>
      <c r="I9" s="177"/>
      <c r="J9" s="25"/>
    </row>
    <row r="10" spans="1:10" s="32" customFormat="1" ht="15">
      <c r="A10" s="178" t="s">
        <v>428</v>
      </c>
      <c r="B10" s="179"/>
      <c r="C10" s="179"/>
      <c r="D10" s="179"/>
      <c r="E10" s="179"/>
      <c r="F10" s="179"/>
      <c r="G10" s="179"/>
      <c r="H10" s="179"/>
      <c r="I10" s="180"/>
      <c r="J10" s="31"/>
    </row>
    <row r="11" spans="1:10" s="18" customFormat="1" ht="15">
      <c r="A11" s="163"/>
      <c r="B11" s="164"/>
      <c r="C11" s="164"/>
      <c r="D11" s="164"/>
      <c r="E11" s="164"/>
      <c r="F11" s="164"/>
      <c r="G11" s="164"/>
      <c r="H11" s="164"/>
      <c r="I11" s="165"/>
      <c r="J11" s="25"/>
    </row>
    <row r="12" spans="1:10" s="18" customFormat="1" ht="15">
      <c r="A12" s="182" t="s">
        <v>39</v>
      </c>
      <c r="B12" s="183"/>
      <c r="C12" s="183"/>
      <c r="D12" s="183"/>
      <c r="E12" s="183"/>
      <c r="F12" s="183"/>
      <c r="G12" s="183"/>
      <c r="H12" s="183"/>
      <c r="I12" s="184"/>
      <c r="J12" s="25"/>
    </row>
    <row r="13" spans="1:10" s="32" customFormat="1" ht="15">
      <c r="A13" s="178" t="s">
        <v>431</v>
      </c>
      <c r="B13" s="179"/>
      <c r="C13" s="179"/>
      <c r="D13" s="179"/>
      <c r="E13" s="179"/>
      <c r="F13" s="179"/>
      <c r="G13" s="179"/>
      <c r="H13" s="179"/>
      <c r="I13" s="180"/>
      <c r="J13" s="31"/>
    </row>
    <row r="14" spans="1:10" s="18" customFormat="1" ht="15">
      <c r="A14" s="163"/>
      <c r="B14" s="164"/>
      <c r="C14" s="164"/>
      <c r="D14" s="164"/>
      <c r="E14" s="164"/>
      <c r="F14" s="164"/>
      <c r="G14" s="164"/>
      <c r="H14" s="164"/>
      <c r="I14" s="165"/>
      <c r="J14" s="25"/>
    </row>
    <row r="15" spans="1:10" s="20" customFormat="1" ht="15">
      <c r="A15" s="182" t="s">
        <v>40</v>
      </c>
      <c r="B15" s="183"/>
      <c r="C15" s="183"/>
      <c r="D15" s="183"/>
      <c r="E15" s="183"/>
      <c r="F15" s="183"/>
      <c r="G15" s="183"/>
      <c r="H15" s="183"/>
      <c r="I15" s="184"/>
      <c r="J15" s="26"/>
    </row>
    <row r="16" spans="1:10" s="34" customFormat="1" ht="15">
      <c r="A16" s="178" t="s">
        <v>431</v>
      </c>
      <c r="B16" s="179"/>
      <c r="C16" s="179"/>
      <c r="D16" s="179"/>
      <c r="E16" s="179"/>
      <c r="F16" s="179"/>
      <c r="G16" s="179"/>
      <c r="H16" s="179"/>
      <c r="I16" s="180"/>
      <c r="J16" s="33"/>
    </row>
    <row r="17" spans="1:10" s="18" customFormat="1" ht="15">
      <c r="A17" s="163"/>
      <c r="B17" s="164"/>
      <c r="C17" s="164"/>
      <c r="D17" s="164"/>
      <c r="E17" s="164"/>
      <c r="F17" s="164"/>
      <c r="G17" s="164"/>
      <c r="H17" s="164"/>
      <c r="I17" s="165"/>
      <c r="J17" s="25"/>
    </row>
    <row r="18" spans="1:10" s="20" customFormat="1" ht="15">
      <c r="A18" s="182" t="s">
        <v>41</v>
      </c>
      <c r="B18" s="183"/>
      <c r="C18" s="183"/>
      <c r="D18" s="183"/>
      <c r="E18" s="183"/>
      <c r="F18" s="183"/>
      <c r="G18" s="183"/>
      <c r="H18" s="183"/>
      <c r="I18" s="184"/>
      <c r="J18" s="26"/>
    </row>
    <row r="19" spans="1:10" s="34" customFormat="1" ht="15">
      <c r="A19" s="200" t="s">
        <v>464</v>
      </c>
      <c r="B19" s="201"/>
      <c r="C19" s="201"/>
      <c r="D19" s="201"/>
      <c r="E19" s="201"/>
      <c r="F19" s="201"/>
      <c r="G19" s="201"/>
      <c r="H19" s="201"/>
      <c r="I19" s="202"/>
      <c r="J19" s="33"/>
    </row>
    <row r="20" spans="1:10" s="18" customFormat="1" ht="15">
      <c r="A20" s="163"/>
      <c r="B20" s="164"/>
      <c r="C20" s="164"/>
      <c r="D20" s="164"/>
      <c r="E20" s="164"/>
      <c r="F20" s="164"/>
      <c r="G20" s="164"/>
      <c r="H20" s="164"/>
      <c r="I20" s="165"/>
      <c r="J20" s="25"/>
    </row>
    <row r="21" spans="1:9" ht="19.5" customHeight="1">
      <c r="A21" s="166" t="s">
        <v>43</v>
      </c>
      <c r="B21" s="167"/>
      <c r="C21" s="167"/>
      <c r="D21" s="167"/>
      <c r="E21" s="167"/>
      <c r="F21" s="167"/>
      <c r="G21" s="167"/>
      <c r="H21" s="167"/>
      <c r="I21" s="168"/>
    </row>
    <row r="22" spans="1:10" s="14" customFormat="1" ht="15">
      <c r="A22" s="194" t="s">
        <v>428</v>
      </c>
      <c r="B22" s="195"/>
      <c r="C22" s="195"/>
      <c r="D22" s="195"/>
      <c r="E22" s="195"/>
      <c r="F22" s="195"/>
      <c r="G22" s="195"/>
      <c r="H22" s="195"/>
      <c r="I22" s="196"/>
      <c r="J22" s="35"/>
    </row>
    <row r="23" spans="1:9" ht="15">
      <c r="A23" s="163"/>
      <c r="B23" s="164"/>
      <c r="C23" s="164"/>
      <c r="D23" s="164"/>
      <c r="E23" s="164"/>
      <c r="F23" s="164"/>
      <c r="G23" s="164"/>
      <c r="H23" s="164"/>
      <c r="I23" s="165"/>
    </row>
    <row r="24" spans="1:9" ht="19.5" customHeight="1">
      <c r="A24" s="166" t="s">
        <v>44</v>
      </c>
      <c r="B24" s="167"/>
      <c r="C24" s="167"/>
      <c r="D24" s="167"/>
      <c r="E24" s="167"/>
      <c r="F24" s="167"/>
      <c r="G24" s="167"/>
      <c r="H24" s="167"/>
      <c r="I24" s="168"/>
    </row>
    <row r="25" spans="1:9" ht="19.5" customHeight="1">
      <c r="A25" s="197" t="s">
        <v>163</v>
      </c>
      <c r="B25" s="198"/>
      <c r="C25" s="198"/>
      <c r="D25" s="198"/>
      <c r="E25" s="198"/>
      <c r="F25" s="198"/>
      <c r="G25" s="198"/>
      <c r="H25" s="198"/>
      <c r="I25" s="199"/>
    </row>
    <row r="26" spans="1:9" ht="15" customHeight="1">
      <c r="A26" s="188" t="s">
        <v>164</v>
      </c>
      <c r="B26" s="189"/>
      <c r="C26" s="189"/>
      <c r="D26" s="189"/>
      <c r="E26" s="189"/>
      <c r="F26" s="189"/>
      <c r="G26" s="189"/>
      <c r="H26" s="189"/>
      <c r="I26" s="190"/>
    </row>
    <row r="27" spans="1:9" ht="19.5" customHeight="1">
      <c r="A27" s="166" t="s">
        <v>162</v>
      </c>
      <c r="B27" s="167"/>
      <c r="C27" s="167"/>
      <c r="D27" s="167"/>
      <c r="E27" s="167"/>
      <c r="F27" s="167"/>
      <c r="G27" s="167"/>
      <c r="H27" s="167"/>
      <c r="I27" s="168"/>
    </row>
    <row r="28" spans="1:9" ht="26.25" customHeight="1">
      <c r="A28" s="191" t="s">
        <v>165</v>
      </c>
      <c r="B28" s="192"/>
      <c r="C28" s="192"/>
      <c r="D28" s="192"/>
      <c r="E28" s="192"/>
      <c r="F28" s="192"/>
      <c r="G28" s="192"/>
      <c r="H28" s="192"/>
      <c r="I28" s="193"/>
    </row>
    <row r="29" spans="1:9" ht="15">
      <c r="A29" s="185" t="s">
        <v>166</v>
      </c>
      <c r="B29" s="186"/>
      <c r="C29" s="186"/>
      <c r="D29" s="186"/>
      <c r="E29" s="186"/>
      <c r="F29" s="186"/>
      <c r="G29" s="186"/>
      <c r="H29" s="186"/>
      <c r="I29" s="187"/>
    </row>
  </sheetData>
  <sheetProtection formatCells="0" formatColumns="0" formatRows="0"/>
  <mergeCells count="25">
    <mergeCell ref="A29:I29"/>
    <mergeCell ref="A26:I26"/>
    <mergeCell ref="A14:I14"/>
    <mergeCell ref="A27:I27"/>
    <mergeCell ref="A28:I28"/>
    <mergeCell ref="A22:I22"/>
    <mergeCell ref="A25:I25"/>
    <mergeCell ref="A19:I19"/>
    <mergeCell ref="A16:I16"/>
    <mergeCell ref="C2:I2"/>
    <mergeCell ref="A12:I12"/>
    <mergeCell ref="A15:I15"/>
    <mergeCell ref="A18:I18"/>
    <mergeCell ref="A21:I21"/>
    <mergeCell ref="A13:I13"/>
    <mergeCell ref="A1:I1"/>
    <mergeCell ref="A23:I23"/>
    <mergeCell ref="A24:I24"/>
    <mergeCell ref="B3:I3"/>
    <mergeCell ref="A7:I7"/>
    <mergeCell ref="A11:I11"/>
    <mergeCell ref="A9:I9"/>
    <mergeCell ref="A17:I17"/>
    <mergeCell ref="A20:I20"/>
    <mergeCell ref="A10:I10"/>
  </mergeCells>
  <dataValidations count="3">
    <dataValidation type="list" allowBlank="1" showInputMessage="1" showErrorMessage="1" promptTitle="Composante" prompt="Utiliser la liste déroulante" errorTitle="Composante" error="Utiliser la liste déroulante" sqref="B2">
      <formula1>liste_cmp</formula1>
    </dataValidation>
    <dataValidation type="list" allowBlank="1" showInputMessage="1" showErrorMessage="1" promptTitle="Session" prompt="Utiliser la liste dérourante" errorTitle="Session" error="Utiliser la liste déroulante" sqref="B5:B6">
      <formula1>"Session unique, Deux sessions"</formula1>
    </dataValidation>
    <dataValidation type="list" allowBlank="1" showInputMessage="1" showErrorMessage="1" sqref="B3:I3">
      <formula1>INDIRECT($B$2)</formula1>
    </dataValidation>
  </dataValidations>
  <hyperlinks>
    <hyperlink ref="A29:I29" r:id="rId1" display="Arrêté du 25 avril 2002 relatif au diplôme national de master"/>
    <hyperlink ref="A28:I28" r:id="rId2" display="Arrêté du 22 janvier 2014 fixant le cadre national des formations conduisant à la délivrance des diplômes nationaux de licence, de licence professionnelle et de master"/>
  </hyperlinks>
  <printOptions/>
  <pageMargins left="0.25" right="0.25" top="0.75" bottom="0.75" header="0.3" footer="0.3"/>
  <pageSetup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8"/>
  <sheetViews>
    <sheetView showGridLines="0" showZeros="0" zoomScale="110" zoomScaleNormal="110" zoomScalePageLayoutView="0" workbookViewId="0" topLeftCell="A15">
      <selection activeCell="C22" sqref="C22"/>
    </sheetView>
  </sheetViews>
  <sheetFormatPr defaultColWidth="11.421875" defaultRowHeight="15"/>
  <cols>
    <col min="1" max="1" width="27.7109375" style="38" bestFit="1" customWidth="1"/>
    <col min="2" max="2" width="62.8515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182</v>
      </c>
      <c r="E4" s="215"/>
      <c r="F4" s="205" t="s">
        <v>35</v>
      </c>
      <c r="G4" s="206"/>
      <c r="H4" s="216" t="s">
        <v>465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419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466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421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21"/>
      <c r="F13" s="221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Contrôle Terminal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129" t="s">
        <v>49</v>
      </c>
      <c r="G16" s="129" t="s">
        <v>54</v>
      </c>
      <c r="H16" s="130" t="s">
        <v>50</v>
      </c>
      <c r="I16" s="129" t="s">
        <v>170</v>
      </c>
      <c r="J16" s="131" t="s">
        <v>46</v>
      </c>
      <c r="K16" s="131" t="s">
        <v>32</v>
      </c>
      <c r="L16" s="131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97" t="s">
        <v>390</v>
      </c>
      <c r="C17" s="7" t="s">
        <v>391</v>
      </c>
      <c r="D17" s="98">
        <v>6</v>
      </c>
      <c r="E17" s="126">
        <v>6</v>
      </c>
      <c r="F17" s="5" t="s">
        <v>259</v>
      </c>
      <c r="G17" s="5" t="s">
        <v>259</v>
      </c>
      <c r="H17" s="5"/>
      <c r="I17" s="5"/>
      <c r="J17" s="5"/>
      <c r="K17" s="5"/>
      <c r="L17" s="5"/>
      <c r="M17" s="127"/>
      <c r="N17" s="5"/>
    </row>
    <row r="18" spans="1:14" ht="15" customHeight="1">
      <c r="A18" s="2" t="s">
        <v>48</v>
      </c>
      <c r="B18" s="233" t="s">
        <v>214</v>
      </c>
      <c r="C18" s="236" t="s">
        <v>392</v>
      </c>
      <c r="D18" s="98"/>
      <c r="E18" s="126">
        <v>3</v>
      </c>
      <c r="F18" s="5" t="s">
        <v>259</v>
      </c>
      <c r="G18" s="5" t="s">
        <v>259</v>
      </c>
      <c r="H18" s="4" t="s">
        <v>174</v>
      </c>
      <c r="I18" s="4"/>
      <c r="J18" s="4">
        <v>2</v>
      </c>
      <c r="K18" s="4"/>
      <c r="L18" s="4" t="s">
        <v>429</v>
      </c>
      <c r="M18" s="127"/>
      <c r="N18" s="5"/>
    </row>
    <row r="19" spans="1:14" s="147" customFormat="1" ht="15" customHeight="1">
      <c r="A19" s="143" t="s">
        <v>48</v>
      </c>
      <c r="B19" s="234" t="s">
        <v>481</v>
      </c>
      <c r="C19" s="234" t="s">
        <v>482</v>
      </c>
      <c r="D19" s="144"/>
      <c r="E19" s="145">
        <v>1</v>
      </c>
      <c r="F19" s="143" t="s">
        <v>259</v>
      </c>
      <c r="G19" s="143" t="s">
        <v>259</v>
      </c>
      <c r="H19" s="143" t="s">
        <v>174</v>
      </c>
      <c r="I19" s="143"/>
      <c r="J19" s="143">
        <v>2</v>
      </c>
      <c r="K19" s="143"/>
      <c r="L19" s="143" t="s">
        <v>429</v>
      </c>
      <c r="M19" s="146"/>
      <c r="N19" s="143"/>
    </row>
    <row r="20" spans="1:14" s="147" customFormat="1" ht="15" customHeight="1">
      <c r="A20" s="143" t="s">
        <v>48</v>
      </c>
      <c r="B20" s="234" t="s">
        <v>467</v>
      </c>
      <c r="C20" s="234" t="s">
        <v>483</v>
      </c>
      <c r="D20" s="144"/>
      <c r="E20" s="145">
        <v>1</v>
      </c>
      <c r="F20" s="143" t="s">
        <v>259</v>
      </c>
      <c r="G20" s="143" t="s">
        <v>259</v>
      </c>
      <c r="H20" s="143" t="s">
        <v>174</v>
      </c>
      <c r="I20" s="143"/>
      <c r="J20" s="143">
        <v>2</v>
      </c>
      <c r="K20" s="143"/>
      <c r="L20" s="143" t="s">
        <v>429</v>
      </c>
      <c r="M20" s="146"/>
      <c r="N20" s="143"/>
    </row>
    <row r="21" spans="1:14" ht="15" customHeight="1">
      <c r="A21" s="2" t="s">
        <v>0</v>
      </c>
      <c r="B21" s="97" t="s">
        <v>393</v>
      </c>
      <c r="C21" s="7" t="s">
        <v>394</v>
      </c>
      <c r="D21" s="98">
        <v>6</v>
      </c>
      <c r="E21" s="126">
        <v>6</v>
      </c>
      <c r="F21" s="2" t="s">
        <v>259</v>
      </c>
      <c r="G21" s="2" t="s">
        <v>259</v>
      </c>
      <c r="H21" s="4"/>
      <c r="I21" s="4"/>
      <c r="J21" s="4"/>
      <c r="K21" s="4"/>
      <c r="L21" s="4"/>
      <c r="M21" s="128"/>
      <c r="N21" s="4"/>
    </row>
    <row r="22" spans="1:14" ht="15" customHeight="1">
      <c r="A22" s="2" t="s">
        <v>48</v>
      </c>
      <c r="B22" s="109" t="s">
        <v>215</v>
      </c>
      <c r="C22" s="104" t="s">
        <v>395</v>
      </c>
      <c r="D22" s="98"/>
      <c r="E22" s="126">
        <v>1</v>
      </c>
      <c r="F22" s="2" t="s">
        <v>259</v>
      </c>
      <c r="G22" s="2" t="s">
        <v>259</v>
      </c>
      <c r="H22" s="4" t="s">
        <v>174</v>
      </c>
      <c r="I22" s="4"/>
      <c r="J22" s="4">
        <v>2</v>
      </c>
      <c r="K22" s="4"/>
      <c r="L22" s="4" t="s">
        <v>429</v>
      </c>
      <c r="M22" s="127"/>
      <c r="N22" s="5"/>
    </row>
    <row r="23" spans="1:14" ht="14.25" customHeight="1">
      <c r="A23" s="2" t="s">
        <v>48</v>
      </c>
      <c r="B23" s="109" t="s">
        <v>216</v>
      </c>
      <c r="C23" s="104" t="s">
        <v>396</v>
      </c>
      <c r="D23" s="98"/>
      <c r="E23" s="126">
        <v>1</v>
      </c>
      <c r="F23" s="2" t="s">
        <v>259</v>
      </c>
      <c r="G23" s="2" t="s">
        <v>259</v>
      </c>
      <c r="H23" s="4" t="s">
        <v>174</v>
      </c>
      <c r="I23" s="4"/>
      <c r="J23" s="4">
        <v>2</v>
      </c>
      <c r="K23" s="4"/>
      <c r="L23" s="4" t="s">
        <v>429</v>
      </c>
      <c r="M23" s="127"/>
      <c r="N23" s="5"/>
    </row>
    <row r="24" spans="1:14" ht="15" customHeight="1">
      <c r="A24" s="2" t="s">
        <v>0</v>
      </c>
      <c r="B24" s="231" t="s">
        <v>472</v>
      </c>
      <c r="C24" s="234" t="s">
        <v>484</v>
      </c>
      <c r="D24" s="98">
        <v>6</v>
      </c>
      <c r="E24" s="126">
        <v>6</v>
      </c>
      <c r="F24" s="2" t="s">
        <v>259</v>
      </c>
      <c r="G24" s="2" t="s">
        <v>259</v>
      </c>
      <c r="H24" s="4"/>
      <c r="I24" s="4"/>
      <c r="J24" s="4"/>
      <c r="K24" s="4"/>
      <c r="L24" s="4"/>
      <c r="M24" s="127"/>
      <c r="N24" s="5"/>
    </row>
    <row r="25" spans="1:14" ht="15" customHeight="1">
      <c r="A25" s="2" t="s">
        <v>48</v>
      </c>
      <c r="B25" s="156" t="s">
        <v>468</v>
      </c>
      <c r="C25" s="234" t="s">
        <v>485</v>
      </c>
      <c r="D25" s="98"/>
      <c r="E25" s="126">
        <v>1</v>
      </c>
      <c r="F25" s="2" t="s">
        <v>259</v>
      </c>
      <c r="G25" s="2" t="s">
        <v>259</v>
      </c>
      <c r="H25" s="4" t="s">
        <v>174</v>
      </c>
      <c r="I25" s="4"/>
      <c r="J25" s="4">
        <v>2</v>
      </c>
      <c r="K25" s="4"/>
      <c r="L25" s="4" t="s">
        <v>429</v>
      </c>
      <c r="M25" s="127"/>
      <c r="N25" s="5"/>
    </row>
    <row r="26" spans="1:14" ht="15" customHeight="1">
      <c r="A26" s="2" t="s">
        <v>48</v>
      </c>
      <c r="B26" s="156" t="s">
        <v>469</v>
      </c>
      <c r="C26" s="234" t="s">
        <v>486</v>
      </c>
      <c r="D26" s="98"/>
      <c r="E26" s="126">
        <v>1</v>
      </c>
      <c r="F26" s="2" t="s">
        <v>259</v>
      </c>
      <c r="G26" s="2" t="s">
        <v>259</v>
      </c>
      <c r="H26" s="4" t="s">
        <v>174</v>
      </c>
      <c r="I26" s="4"/>
      <c r="J26" s="4">
        <v>2</v>
      </c>
      <c r="K26" s="4"/>
      <c r="L26" s="4" t="s">
        <v>429</v>
      </c>
      <c r="M26" s="127"/>
      <c r="N26" s="5"/>
    </row>
    <row r="27" spans="1:14" ht="15" customHeight="1">
      <c r="A27" s="2" t="s">
        <v>0</v>
      </c>
      <c r="B27" s="99" t="s">
        <v>400</v>
      </c>
      <c r="C27" s="7" t="s">
        <v>401</v>
      </c>
      <c r="D27" s="98">
        <v>6</v>
      </c>
      <c r="E27" s="126">
        <v>6</v>
      </c>
      <c r="F27" s="2" t="s">
        <v>259</v>
      </c>
      <c r="G27" s="2" t="s">
        <v>259</v>
      </c>
      <c r="H27" s="4"/>
      <c r="I27" s="4"/>
      <c r="J27" s="4"/>
      <c r="K27" s="4"/>
      <c r="L27" s="4"/>
      <c r="M27" s="127"/>
      <c r="N27" s="5"/>
    </row>
    <row r="28" spans="1:14" ht="15" customHeight="1">
      <c r="A28" s="2" t="s">
        <v>48</v>
      </c>
      <c r="B28" s="97" t="s">
        <v>219</v>
      </c>
      <c r="C28" s="104" t="s">
        <v>402</v>
      </c>
      <c r="D28" s="98"/>
      <c r="E28" s="126">
        <v>1</v>
      </c>
      <c r="F28" s="2" t="s">
        <v>259</v>
      </c>
      <c r="G28" s="2" t="s">
        <v>259</v>
      </c>
      <c r="H28" s="4" t="s">
        <v>174</v>
      </c>
      <c r="I28" s="4"/>
      <c r="J28" s="4">
        <v>2</v>
      </c>
      <c r="K28" s="4"/>
      <c r="L28" s="4" t="s">
        <v>429</v>
      </c>
      <c r="M28" s="127"/>
      <c r="N28" s="5"/>
    </row>
    <row r="29" spans="1:14" s="76" customFormat="1" ht="15" customHeight="1">
      <c r="A29" s="2" t="s">
        <v>48</v>
      </c>
      <c r="B29" s="99" t="s">
        <v>221</v>
      </c>
      <c r="C29" s="104" t="s">
        <v>403</v>
      </c>
      <c r="D29" s="98"/>
      <c r="E29" s="126">
        <v>1</v>
      </c>
      <c r="F29" s="2" t="s">
        <v>259</v>
      </c>
      <c r="G29" s="2" t="s">
        <v>259</v>
      </c>
      <c r="H29" s="4" t="s">
        <v>174</v>
      </c>
      <c r="I29" s="4"/>
      <c r="J29" s="4">
        <v>2</v>
      </c>
      <c r="K29" s="4"/>
      <c r="L29" s="4" t="s">
        <v>429</v>
      </c>
      <c r="M29" s="128"/>
      <c r="N29" s="4"/>
    </row>
    <row r="30" spans="1:14" ht="15" customHeight="1">
      <c r="A30" s="2"/>
      <c r="B30" s="99"/>
      <c r="C30" s="2"/>
      <c r="D30" s="98"/>
      <c r="E30" s="98"/>
      <c r="F30" s="150"/>
      <c r="G30" s="151"/>
      <c r="H30" s="132"/>
      <c r="I30" s="132"/>
      <c r="J30" s="132"/>
      <c r="K30" s="132"/>
      <c r="L30" s="132"/>
      <c r="M30" s="5"/>
      <c r="N30" s="5"/>
    </row>
    <row r="31" spans="1:14" ht="15" customHeight="1">
      <c r="A31" s="2" t="s">
        <v>0</v>
      </c>
      <c r="B31" s="152" t="s">
        <v>439</v>
      </c>
      <c r="C31" s="153" t="s">
        <v>440</v>
      </c>
      <c r="D31" s="98">
        <v>3</v>
      </c>
      <c r="E31" s="2"/>
      <c r="F31" s="98" t="s">
        <v>259</v>
      </c>
      <c r="G31" s="2" t="s">
        <v>259</v>
      </c>
      <c r="H31" s="2"/>
      <c r="I31" s="2"/>
      <c r="J31" s="2"/>
      <c r="K31" s="2"/>
      <c r="L31" s="2"/>
      <c r="M31" s="5"/>
      <c r="N31" s="5"/>
    </row>
    <row r="32" spans="1:14" ht="15">
      <c r="A32" s="2"/>
      <c r="B32" s="99"/>
      <c r="C32" s="2"/>
      <c r="D32" s="98"/>
      <c r="E32" s="98"/>
      <c r="F32" s="98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2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2"/>
      <c r="D34" s="98"/>
      <c r="E34" s="98"/>
      <c r="F34" s="98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2"/>
      <c r="D35" s="98"/>
      <c r="E35" s="98"/>
      <c r="F35" s="98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2"/>
      <c r="D36" s="98"/>
      <c r="E36" s="98"/>
      <c r="F36" s="98"/>
      <c r="G36" s="2"/>
      <c r="H36" s="2"/>
      <c r="I36" s="2"/>
      <c r="J36" s="7"/>
      <c r="K36" s="2"/>
      <c r="L36" s="2"/>
      <c r="M36" s="5"/>
      <c r="N36" s="5"/>
    </row>
    <row r="37" spans="1:14" s="44" customFormat="1" ht="15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5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5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5" customHeight="1">
      <c r="A40" s="2"/>
      <c r="B40" s="97"/>
      <c r="C40" s="7"/>
      <c r="D40" s="98"/>
      <c r="E40" s="98"/>
      <c r="F40" s="98"/>
      <c r="G40" s="2"/>
      <c r="H40" s="2"/>
      <c r="I40" s="2"/>
      <c r="J40" s="7"/>
      <c r="K40" s="2"/>
      <c r="L40" s="2"/>
      <c r="M40" s="5"/>
      <c r="N40" s="5"/>
    </row>
    <row r="41" spans="1:14" s="44" customFormat="1" ht="14.25" customHeight="1">
      <c r="A41" s="2"/>
      <c r="B41" s="97"/>
      <c r="C41" s="97"/>
      <c r="D41" s="98"/>
      <c r="E41" s="98"/>
      <c r="F41" s="98"/>
      <c r="G41" s="101"/>
      <c r="H41" s="101"/>
      <c r="I41" s="101"/>
      <c r="J41" s="10"/>
      <c r="K41" s="2"/>
      <c r="L41" s="2"/>
      <c r="M41" s="5"/>
      <c r="N41" s="5"/>
    </row>
    <row r="42" spans="1:14" s="44" customFormat="1" ht="16.5">
      <c r="A42" s="2"/>
      <c r="B42" s="97"/>
      <c r="C42" s="97"/>
      <c r="D42" s="98"/>
      <c r="E42" s="98"/>
      <c r="F42" s="98"/>
      <c r="G42" s="2"/>
      <c r="H42" s="2"/>
      <c r="I42" s="2"/>
      <c r="J42" s="12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98"/>
      <c r="E45" s="98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7"/>
      <c r="C46" s="7"/>
      <c r="D46" s="98"/>
      <c r="E46" s="98"/>
      <c r="F46" s="98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97"/>
      <c r="C47" s="7"/>
      <c r="D47" s="98"/>
      <c r="E47" s="98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97"/>
      <c r="C48" s="7"/>
      <c r="D48" s="98"/>
      <c r="E48" s="98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97"/>
      <c r="C49" s="7"/>
      <c r="D49" s="98"/>
      <c r="E49" s="98"/>
      <c r="F49" s="98"/>
      <c r="G49" s="2"/>
      <c r="H49" s="2"/>
      <c r="I49" s="2"/>
      <c r="J49" s="7"/>
      <c r="K49" s="2"/>
      <c r="L49" s="2"/>
      <c r="M49" s="5"/>
      <c r="N49" s="5"/>
    </row>
    <row r="50" spans="1:14" s="44" customFormat="1" ht="15">
      <c r="A50" s="2"/>
      <c r="B50" s="97"/>
      <c r="C50" s="7"/>
      <c r="D50" s="98"/>
      <c r="E50" s="98"/>
      <c r="F50" s="98"/>
      <c r="G50" s="2"/>
      <c r="H50" s="2"/>
      <c r="I50" s="2"/>
      <c r="J50" s="7"/>
      <c r="K50" s="2"/>
      <c r="L50" s="2"/>
      <c r="M50" s="5"/>
      <c r="N50" s="5"/>
    </row>
    <row r="51" spans="1:14" s="44" customFormat="1" ht="15">
      <c r="A51" s="2"/>
      <c r="B51" s="97"/>
      <c r="C51" s="7"/>
      <c r="D51" s="98"/>
      <c r="E51" s="98"/>
      <c r="F51" s="98"/>
      <c r="G51" s="2"/>
      <c r="H51" s="2"/>
      <c r="I51" s="2"/>
      <c r="J51" s="7"/>
      <c r="K51" s="2"/>
      <c r="L51" s="2"/>
      <c r="M51" s="5"/>
      <c r="N51" s="5"/>
    </row>
    <row r="52" spans="1:14" s="44" customFormat="1" ht="15">
      <c r="A52" s="2"/>
      <c r="B52" s="97"/>
      <c r="C52" s="7"/>
      <c r="D52" s="98"/>
      <c r="E52" s="98"/>
      <c r="F52" s="98"/>
      <c r="G52" s="2"/>
      <c r="H52" s="2"/>
      <c r="I52" s="2"/>
      <c r="J52" s="7"/>
      <c r="K52" s="2"/>
      <c r="L52" s="2"/>
      <c r="M52" s="5"/>
      <c r="N52" s="5"/>
    </row>
    <row r="53" spans="1:14" s="44" customFormat="1" ht="15">
      <c r="A53" s="2"/>
      <c r="B53" s="97"/>
      <c r="C53" s="7"/>
      <c r="D53" s="98"/>
      <c r="E53" s="98"/>
      <c r="F53" s="98"/>
      <c r="G53" s="2"/>
      <c r="H53" s="2"/>
      <c r="I53" s="2"/>
      <c r="J53" s="7"/>
      <c r="K53" s="2"/>
      <c r="L53" s="2"/>
      <c r="M53" s="5"/>
      <c r="N53" s="5"/>
    </row>
    <row r="54" spans="1:14" s="44" customFormat="1" ht="15">
      <c r="A54" s="2"/>
      <c r="B54" s="97"/>
      <c r="C54" s="7"/>
      <c r="D54" s="98"/>
      <c r="E54" s="98"/>
      <c r="F54" s="98"/>
      <c r="G54" s="2"/>
      <c r="H54" s="2"/>
      <c r="I54" s="2"/>
      <c r="J54" s="7"/>
      <c r="K54" s="2"/>
      <c r="L54" s="2"/>
      <c r="M54" s="5"/>
      <c r="N54" s="5"/>
    </row>
    <row r="55" spans="1:14" s="44" customFormat="1" ht="15">
      <c r="A55" s="2"/>
      <c r="B55" s="97"/>
      <c r="C55" s="7"/>
      <c r="D55" s="98"/>
      <c r="E55" s="98"/>
      <c r="F55" s="98"/>
      <c r="G55" s="2"/>
      <c r="H55" s="2"/>
      <c r="I55" s="2"/>
      <c r="J55" s="7"/>
      <c r="K55" s="2"/>
      <c r="L55" s="2"/>
      <c r="M55" s="5"/>
      <c r="N55" s="5"/>
    </row>
    <row r="56" spans="1:14" s="44" customFormat="1" ht="15">
      <c r="A56" s="2"/>
      <c r="B56" s="97"/>
      <c r="C56" s="102"/>
      <c r="D56" s="98"/>
      <c r="E56" s="98"/>
      <c r="F56" s="98"/>
      <c r="G56" s="2"/>
      <c r="H56" s="2"/>
      <c r="I56" s="2"/>
      <c r="J56" s="7"/>
      <c r="K56" s="2"/>
      <c r="L56" s="2"/>
      <c r="M56" s="5"/>
      <c r="N56" s="5"/>
    </row>
    <row r="57" spans="1:14" s="44" customFormat="1" ht="15">
      <c r="A57" s="2"/>
      <c r="B57" s="97"/>
      <c r="C57" s="102"/>
      <c r="D57" s="98"/>
      <c r="E57" s="98"/>
      <c r="F57" s="98"/>
      <c r="G57" s="2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2"/>
      <c r="H58" s="2"/>
      <c r="I58" s="2"/>
      <c r="J58" s="7"/>
      <c r="K58" s="2"/>
      <c r="L58" s="2"/>
      <c r="M58" s="5"/>
      <c r="N58" s="5"/>
    </row>
    <row r="59" spans="1:14" s="44" customFormat="1" ht="15">
      <c r="A59" s="2"/>
      <c r="B59" s="97"/>
      <c r="C59" s="7"/>
      <c r="D59" s="98"/>
      <c r="E59" s="98"/>
      <c r="F59" s="98"/>
      <c r="G59" s="2"/>
      <c r="H59" s="2"/>
      <c r="I59" s="2"/>
      <c r="J59" s="7"/>
      <c r="K59" s="2"/>
      <c r="L59" s="2"/>
      <c r="M59" s="5"/>
      <c r="N59" s="5"/>
    </row>
    <row r="60" spans="1:14" s="44" customFormat="1" ht="15">
      <c r="A60" s="2"/>
      <c r="B60" s="97"/>
      <c r="C60" s="7"/>
      <c r="D60" s="98"/>
      <c r="E60" s="98"/>
      <c r="F60" s="98"/>
      <c r="G60" s="2"/>
      <c r="H60" s="2"/>
      <c r="I60" s="2"/>
      <c r="J60" s="7"/>
      <c r="K60" s="2"/>
      <c r="L60" s="2"/>
      <c r="M60" s="5"/>
      <c r="N60" s="5"/>
    </row>
    <row r="61" spans="1:14" s="44" customFormat="1" ht="15">
      <c r="A61" s="2"/>
      <c r="B61" s="97"/>
      <c r="C61" s="7"/>
      <c r="D61" s="98"/>
      <c r="E61" s="98"/>
      <c r="F61" s="98"/>
      <c r="G61" s="2"/>
      <c r="H61" s="2"/>
      <c r="I61" s="2"/>
      <c r="J61" s="7"/>
      <c r="K61" s="2"/>
      <c r="L61" s="2"/>
      <c r="M61" s="5"/>
      <c r="N61" s="5"/>
    </row>
    <row r="62" spans="1:14" s="44" customFormat="1" ht="15">
      <c r="A62" s="2"/>
      <c r="B62" s="97"/>
      <c r="C62" s="7"/>
      <c r="D62" s="98"/>
      <c r="E62" s="98"/>
      <c r="F62" s="98"/>
      <c r="G62" s="2"/>
      <c r="H62" s="2"/>
      <c r="I62" s="2"/>
      <c r="J62" s="7"/>
      <c r="K62" s="2"/>
      <c r="L62" s="2"/>
      <c r="M62" s="5"/>
      <c r="N62" s="5"/>
    </row>
    <row r="63" spans="1:14" s="44" customFormat="1" ht="15">
      <c r="A63" s="2"/>
      <c r="B63" s="97"/>
      <c r="C63" s="7"/>
      <c r="D63" s="2"/>
      <c r="E63" s="2"/>
      <c r="F63" s="2"/>
      <c r="G63" s="2"/>
      <c r="H63" s="2"/>
      <c r="I63" s="2"/>
      <c r="J63" s="7"/>
      <c r="K63" s="2"/>
      <c r="L63" s="2"/>
      <c r="M63" s="5"/>
      <c r="N63" s="5"/>
    </row>
    <row r="64" spans="1:14" s="44" customFormat="1" ht="15">
      <c r="A64" s="2"/>
      <c r="B64" s="97"/>
      <c r="C64" s="7"/>
      <c r="D64" s="2"/>
      <c r="E64" s="2"/>
      <c r="F64" s="2"/>
      <c r="G64" s="2"/>
      <c r="H64" s="2"/>
      <c r="I64" s="2"/>
      <c r="J64" s="7"/>
      <c r="K64" s="2"/>
      <c r="L64" s="2"/>
      <c r="M64" s="5"/>
      <c r="N64" s="5"/>
    </row>
    <row r="65" spans="1:14" ht="15">
      <c r="A65" s="2"/>
      <c r="B65" s="97"/>
      <c r="C65" s="7"/>
      <c r="D65" s="2"/>
      <c r="E65" s="2"/>
      <c r="F65" s="2"/>
      <c r="G65" s="2"/>
      <c r="H65" s="2"/>
      <c r="I65" s="2"/>
      <c r="J65" s="7"/>
      <c r="K65" s="2"/>
      <c r="L65" s="2"/>
      <c r="M65" s="5"/>
      <c r="N65" s="5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</sheetData>
  <sheetProtection formatCells="0" formatColumns="0" formatRows="0" insertRows="0" selectLockedCells="1"/>
  <mergeCells count="18">
    <mergeCell ref="E9:F9"/>
    <mergeCell ref="E13:F13"/>
    <mergeCell ref="J14:L14"/>
    <mergeCell ref="M14:N14"/>
    <mergeCell ref="K15:L15"/>
    <mergeCell ref="M15:N15"/>
    <mergeCell ref="E10:F10"/>
    <mergeCell ref="G10:H10"/>
    <mergeCell ref="G9:H9"/>
    <mergeCell ref="D6:E6"/>
    <mergeCell ref="F6:G6"/>
    <mergeCell ref="H6:N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24" dxfId="160">
      <formula>$A$11=2</formula>
    </cfRule>
    <cfRule type="expression" priority="25" dxfId="8">
      <formula>$A$11=3</formula>
    </cfRule>
    <cfRule type="expression" priority="26" dxfId="7">
      <formula>$A$11=1</formula>
    </cfRule>
  </conditionalFormatting>
  <conditionalFormatting sqref="K17:L18 I17:I18 I21:I28 K21:L28 K30:L65 I30:I65">
    <cfRule type="expression" priority="23" dxfId="0">
      <formula>$H17="CCI (CC Intégral)"</formula>
    </cfRule>
  </conditionalFormatting>
  <conditionalFormatting sqref="I17:J18 I21:J28 I30:J65">
    <cfRule type="expression" priority="22" dxfId="1">
      <formula>$H17="CT (Contrôle terminal)"</formula>
    </cfRule>
  </conditionalFormatting>
  <conditionalFormatting sqref="K15:L16">
    <cfRule type="expression" priority="19" dxfId="161">
      <formula>$H$17="CCI (CC Intégral)"</formula>
    </cfRule>
  </conditionalFormatting>
  <conditionalFormatting sqref="C22:C23">
    <cfRule type="duplicateValues" priority="16" dxfId="162" stopIfTrue="1">
      <formula>AND(COUNTIF($C$22:$C$23,C22)&gt;1,NOT(ISBLANK(C22)))</formula>
    </cfRule>
  </conditionalFormatting>
  <conditionalFormatting sqref="L19:L20">
    <cfRule type="expression" priority="8" dxfId="0">
      <formula>$H19="CCI (CC Intégral)"</formula>
    </cfRule>
  </conditionalFormatting>
  <conditionalFormatting sqref="I19:I20">
    <cfRule type="expression" priority="7" dxfId="0">
      <formula>$H19="CCI (CC Intégral)"</formula>
    </cfRule>
  </conditionalFormatting>
  <conditionalFormatting sqref="I19:I20">
    <cfRule type="expression" priority="6" dxfId="1">
      <formula>$H19="CT (Contrôle terminal)"</formula>
    </cfRule>
  </conditionalFormatting>
  <conditionalFormatting sqref="J19:J20">
    <cfRule type="expression" priority="5" dxfId="1">
      <formula>$H19="CT (Contrôle terminal)"</formula>
    </cfRule>
  </conditionalFormatting>
  <conditionalFormatting sqref="K19:K20">
    <cfRule type="expression" priority="4" dxfId="0">
      <formula>$H19="CCI (CC Intégral)"</formula>
    </cfRule>
  </conditionalFormatting>
  <conditionalFormatting sqref="K29:L29 I29">
    <cfRule type="expression" priority="3" dxfId="0">
      <formula>$H29="CCI (CC Intégral)"</formula>
    </cfRule>
  </conditionalFormatting>
  <conditionalFormatting sqref="I29:J29">
    <cfRule type="expression" priority="2" dxfId="1">
      <formula>$H29="CT (Contrôle terminal)"</formula>
    </cfRule>
  </conditionalFormatting>
  <conditionalFormatting sqref="C29">
    <cfRule type="duplicateValues" priority="1" dxfId="162" stopIfTrue="1">
      <formula>AND(COUNTIF($C$29:$C$29,C29)&gt;1,NOT(ISBLANK(C29)))</formula>
    </cfRule>
  </conditionalFormatting>
  <conditionalFormatting sqref="C28">
    <cfRule type="duplicateValues" priority="46" dxfId="162" stopIfTrue="1">
      <formula>AND(COUNTIF($C$28:$C$28,C28)&gt;1,NOT(ISBLANK(C28)))</formula>
    </cfRule>
  </conditionalFormatting>
  <dataValidations count="4">
    <dataValidation type="list" allowBlank="1" showInputMessage="1" showErrorMessage="1" sqref="K17:K65 M17:M65">
      <formula1>Nature_contrôle</formula1>
    </dataValidation>
    <dataValidation type="list" allowBlank="1" showInputMessage="1" showErrorMessage="1" sqref="H17:H65">
      <formula1>Type_contrôle</formula1>
    </dataValidation>
    <dataValidation type="list" allowBlank="1" showInputMessage="1" showErrorMessage="1" sqref="A17:A65">
      <formula1>Nat_ELP</formula1>
    </dataValidation>
    <dataValidation type="list" allowBlank="1" showInputMessage="1" showErrorMessage="1" sqref="F17:G65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3"/>
  <sheetViews>
    <sheetView showGridLines="0" showZeros="0" zoomScalePageLayoutView="0" workbookViewId="0" topLeftCell="A15">
      <selection activeCell="C27" sqref="C27"/>
    </sheetView>
  </sheetViews>
  <sheetFormatPr defaultColWidth="11.421875" defaultRowHeight="15"/>
  <cols>
    <col min="1" max="1" width="27.7109375" style="38" bestFit="1" customWidth="1"/>
    <col min="2" max="2" width="71.00390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182</v>
      </c>
      <c r="E4" s="215"/>
      <c r="F4" s="205" t="s">
        <v>35</v>
      </c>
      <c r="G4" s="206"/>
      <c r="H4" s="216" t="s">
        <v>465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419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466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422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Contrôle Terminal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99" t="s">
        <v>0</v>
      </c>
      <c r="B17" s="112" t="s">
        <v>405</v>
      </c>
      <c r="C17" s="112" t="s">
        <v>404</v>
      </c>
      <c r="D17" s="115">
        <v>3</v>
      </c>
      <c r="E17" s="115">
        <v>3</v>
      </c>
      <c r="F17" s="5" t="s">
        <v>259</v>
      </c>
      <c r="G17" s="5" t="s">
        <v>259</v>
      </c>
      <c r="H17" s="5"/>
      <c r="I17" s="5"/>
      <c r="J17" s="5">
        <v>2</v>
      </c>
      <c r="K17" s="5"/>
      <c r="L17" s="5"/>
      <c r="M17" s="5"/>
      <c r="N17" s="5"/>
    </row>
    <row r="18" spans="1:14" ht="15" customHeight="1">
      <c r="A18" s="99" t="s">
        <v>48</v>
      </c>
      <c r="B18" s="110" t="s">
        <v>296</v>
      </c>
      <c r="C18" s="110" t="s">
        <v>406</v>
      </c>
      <c r="D18" s="115"/>
      <c r="E18" s="115">
        <v>1</v>
      </c>
      <c r="F18" s="5" t="s">
        <v>259</v>
      </c>
      <c r="G18" s="5" t="s">
        <v>259</v>
      </c>
      <c r="H18" s="5" t="s">
        <v>174</v>
      </c>
      <c r="I18" s="5"/>
      <c r="J18" s="5">
        <v>2</v>
      </c>
      <c r="K18" s="5" t="s">
        <v>13</v>
      </c>
      <c r="L18" s="5" t="s">
        <v>429</v>
      </c>
      <c r="M18" s="5"/>
      <c r="N18" s="5"/>
    </row>
    <row r="19" spans="1:14" ht="15" customHeight="1">
      <c r="A19" s="99" t="s">
        <v>0</v>
      </c>
      <c r="B19" s="111" t="s">
        <v>408</v>
      </c>
      <c r="C19" s="112" t="s">
        <v>409</v>
      </c>
      <c r="D19" s="115">
        <v>3</v>
      </c>
      <c r="E19" s="115">
        <v>3</v>
      </c>
      <c r="F19" s="5" t="s">
        <v>259</v>
      </c>
      <c r="G19" s="5" t="s">
        <v>259</v>
      </c>
      <c r="H19" s="5" t="s">
        <v>174</v>
      </c>
      <c r="I19" s="5"/>
      <c r="J19" s="5">
        <v>2</v>
      </c>
      <c r="K19" s="5"/>
      <c r="L19" s="5"/>
      <c r="M19" s="5"/>
      <c r="N19" s="5"/>
    </row>
    <row r="20" spans="1:14" ht="15" customHeight="1">
      <c r="A20" s="99" t="s">
        <v>48</v>
      </c>
      <c r="B20" s="111" t="s">
        <v>297</v>
      </c>
      <c r="C20" s="110" t="s">
        <v>407</v>
      </c>
      <c r="D20" s="115"/>
      <c r="E20" s="115">
        <v>1</v>
      </c>
      <c r="F20" s="5" t="s">
        <v>259</v>
      </c>
      <c r="G20" s="5" t="s">
        <v>259</v>
      </c>
      <c r="H20" s="5"/>
      <c r="I20" s="5"/>
      <c r="J20" s="5">
        <v>2</v>
      </c>
      <c r="K20" s="5" t="s">
        <v>13</v>
      </c>
      <c r="L20" s="5" t="s">
        <v>429</v>
      </c>
      <c r="M20" s="5"/>
      <c r="N20" s="5"/>
    </row>
    <row r="21" spans="1:14" ht="15" customHeight="1">
      <c r="A21" s="99" t="s">
        <v>0</v>
      </c>
      <c r="B21" s="113" t="s">
        <v>411</v>
      </c>
      <c r="C21" s="112" t="s">
        <v>410</v>
      </c>
      <c r="D21" s="116">
        <v>3</v>
      </c>
      <c r="E21" s="116">
        <v>3</v>
      </c>
      <c r="F21" s="5" t="s">
        <v>259</v>
      </c>
      <c r="G21" s="5" t="s">
        <v>259</v>
      </c>
      <c r="H21" s="5" t="s">
        <v>174</v>
      </c>
      <c r="I21" s="5"/>
      <c r="J21" s="5">
        <v>2</v>
      </c>
      <c r="K21" s="5"/>
      <c r="L21" s="5"/>
      <c r="M21" s="5"/>
      <c r="N21" s="5"/>
    </row>
    <row r="22" spans="1:14" s="147" customFormat="1" ht="15" customHeight="1">
      <c r="A22" s="143" t="s">
        <v>48</v>
      </c>
      <c r="B22" s="138" t="s">
        <v>298</v>
      </c>
      <c r="C22" s="138" t="s">
        <v>446</v>
      </c>
      <c r="D22" s="144"/>
      <c r="E22" s="144">
        <v>1</v>
      </c>
      <c r="F22" s="5" t="s">
        <v>259</v>
      </c>
      <c r="G22" s="143" t="s">
        <v>259</v>
      </c>
      <c r="H22" s="143" t="s">
        <v>174</v>
      </c>
      <c r="I22" s="143"/>
      <c r="J22" s="143">
        <v>2</v>
      </c>
      <c r="K22" s="143" t="s">
        <v>13</v>
      </c>
      <c r="L22" s="143" t="s">
        <v>429</v>
      </c>
      <c r="M22" s="143"/>
      <c r="N22" s="143"/>
    </row>
    <row r="23" spans="1:14" s="147" customFormat="1" ht="15" customHeight="1">
      <c r="A23" s="143" t="s">
        <v>0</v>
      </c>
      <c r="B23" s="138" t="s">
        <v>412</v>
      </c>
      <c r="C23" s="138" t="s">
        <v>413</v>
      </c>
      <c r="D23" s="144">
        <v>15</v>
      </c>
      <c r="E23" s="144">
        <v>15</v>
      </c>
      <c r="F23" s="143" t="s">
        <v>259</v>
      </c>
      <c r="G23" s="143" t="s">
        <v>259</v>
      </c>
      <c r="H23" s="143"/>
      <c r="I23" s="143"/>
      <c r="J23" s="143">
        <v>2</v>
      </c>
      <c r="K23" s="143"/>
      <c r="L23" s="143"/>
      <c r="M23" s="143"/>
      <c r="N23" s="143"/>
    </row>
    <row r="24" spans="1:14" ht="15" customHeight="1">
      <c r="A24" s="99" t="s">
        <v>48</v>
      </c>
      <c r="B24" s="232" t="s">
        <v>491</v>
      </c>
      <c r="C24" s="232" t="s">
        <v>492</v>
      </c>
      <c r="D24" s="116"/>
      <c r="E24" s="116">
        <v>2</v>
      </c>
      <c r="F24" s="5" t="s">
        <v>259</v>
      </c>
      <c r="G24" s="4" t="s">
        <v>259</v>
      </c>
      <c r="H24" s="4" t="s">
        <v>174</v>
      </c>
      <c r="I24" s="136"/>
      <c r="J24" s="4">
        <v>2</v>
      </c>
      <c r="K24" s="136" t="s">
        <v>13</v>
      </c>
      <c r="L24" s="136" t="s">
        <v>429</v>
      </c>
      <c r="M24" s="5"/>
      <c r="N24" s="5"/>
    </row>
    <row r="25" spans="1:14" ht="15" customHeight="1">
      <c r="A25" s="83" t="s">
        <v>48</v>
      </c>
      <c r="B25" s="133" t="s">
        <v>430</v>
      </c>
      <c r="C25" s="134" t="s">
        <v>433</v>
      </c>
      <c r="D25" s="135"/>
      <c r="E25" s="135">
        <v>1</v>
      </c>
      <c r="F25" s="77" t="s">
        <v>259</v>
      </c>
      <c r="G25" s="4" t="s">
        <v>259</v>
      </c>
      <c r="H25" s="4" t="s">
        <v>174</v>
      </c>
      <c r="I25" s="136"/>
      <c r="J25" s="4">
        <v>2</v>
      </c>
      <c r="K25" s="136"/>
      <c r="L25" s="136"/>
      <c r="M25" s="5"/>
      <c r="N25" s="5"/>
    </row>
    <row r="26" spans="1:15" ht="15" customHeight="1">
      <c r="A26" s="99" t="s">
        <v>48</v>
      </c>
      <c r="B26" s="114" t="s">
        <v>338</v>
      </c>
      <c r="C26" s="113" t="s">
        <v>459</v>
      </c>
      <c r="D26" s="116"/>
      <c r="E26" s="116">
        <v>3</v>
      </c>
      <c r="F26" s="114" t="s">
        <v>259</v>
      </c>
      <c r="G26" s="4" t="s">
        <v>259</v>
      </c>
      <c r="H26" s="4" t="s">
        <v>175</v>
      </c>
      <c r="I26" s="136"/>
      <c r="J26" s="4">
        <v>2</v>
      </c>
      <c r="K26" s="4"/>
      <c r="L26" s="4"/>
      <c r="M26" s="5"/>
      <c r="N26" s="5"/>
      <c r="O26" s="44"/>
    </row>
    <row r="27" spans="1:15" ht="15" customHeight="1">
      <c r="A27" s="99" t="s">
        <v>48</v>
      </c>
      <c r="B27" s="235" t="s">
        <v>488</v>
      </c>
      <c r="C27" s="234" t="s">
        <v>489</v>
      </c>
      <c r="D27" s="116"/>
      <c r="E27" s="242" t="s">
        <v>490</v>
      </c>
      <c r="F27" s="114"/>
      <c r="G27" s="4"/>
      <c r="H27" s="4"/>
      <c r="I27" s="136"/>
      <c r="J27" s="4"/>
      <c r="K27" s="4"/>
      <c r="L27" s="4"/>
      <c r="M27" s="5"/>
      <c r="N27" s="5"/>
      <c r="O27" s="44"/>
    </row>
    <row r="28" spans="1:14" ht="15" customHeight="1">
      <c r="A28" s="143" t="s">
        <v>0</v>
      </c>
      <c r="B28" s="155" t="s">
        <v>470</v>
      </c>
      <c r="C28" s="234" t="s">
        <v>487</v>
      </c>
      <c r="D28" s="237">
        <v>6</v>
      </c>
      <c r="E28" s="116">
        <v>1</v>
      </c>
      <c r="F28" s="116" t="s">
        <v>259</v>
      </c>
      <c r="G28" s="99" t="s">
        <v>259</v>
      </c>
      <c r="H28" s="2" t="s">
        <v>174</v>
      </c>
      <c r="I28" s="136"/>
      <c r="J28" s="2">
        <v>2</v>
      </c>
      <c r="K28" s="136" t="s">
        <v>13</v>
      </c>
      <c r="L28" s="136" t="s">
        <v>429</v>
      </c>
      <c r="M28" s="5"/>
      <c r="N28" s="5"/>
    </row>
    <row r="29" spans="1:14" ht="15" customHeight="1">
      <c r="A29" s="99"/>
      <c r="B29" s="99"/>
      <c r="C29" s="114"/>
      <c r="D29" s="116"/>
      <c r="E29" s="116"/>
      <c r="F29" s="116"/>
      <c r="G29" s="99"/>
      <c r="H29" s="2"/>
      <c r="I29" s="2"/>
      <c r="J29" s="2"/>
      <c r="K29" s="2"/>
      <c r="L29" s="2"/>
      <c r="M29" s="5"/>
      <c r="N29" s="5"/>
    </row>
    <row r="30" spans="1:14" ht="15.75">
      <c r="A30" s="238" t="s">
        <v>0</v>
      </c>
      <c r="B30" s="239" t="s">
        <v>439</v>
      </c>
      <c r="C30" s="240" t="s">
        <v>440</v>
      </c>
      <c r="D30" s="241">
        <v>3</v>
      </c>
      <c r="E30" s="238"/>
      <c r="F30" s="241" t="s">
        <v>259</v>
      </c>
      <c r="G30" s="238" t="s">
        <v>259</v>
      </c>
      <c r="H30" s="2"/>
      <c r="I30" s="2"/>
      <c r="J30" s="2"/>
      <c r="K30" s="2"/>
      <c r="L30" s="2"/>
      <c r="M30" s="5"/>
      <c r="N30" s="5"/>
    </row>
    <row r="31" spans="1:14" ht="15">
      <c r="A31" s="2"/>
      <c r="B31" s="99"/>
      <c r="C31" s="2"/>
      <c r="D31" s="98"/>
      <c r="E31" s="98"/>
      <c r="F31" s="98"/>
      <c r="G31" s="2"/>
      <c r="H31" s="2"/>
      <c r="I31" s="2"/>
      <c r="J31" s="2"/>
      <c r="K31" s="2"/>
      <c r="L31" s="2"/>
      <c r="M31" s="5"/>
      <c r="N31" s="5"/>
    </row>
    <row r="32" spans="1:14" ht="15">
      <c r="A32" s="2"/>
      <c r="B32" s="97"/>
      <c r="C32" s="7"/>
      <c r="D32" s="98"/>
      <c r="E32" s="98"/>
      <c r="F32" s="98"/>
      <c r="G32" s="2"/>
      <c r="H32" s="2"/>
      <c r="I32" s="2"/>
      <c r="J32" s="7"/>
      <c r="K32" s="2"/>
      <c r="L32" s="2"/>
      <c r="M32" s="5"/>
      <c r="N32" s="5"/>
    </row>
    <row r="33" spans="1:14" ht="15">
      <c r="A33" s="2"/>
      <c r="B33" s="97"/>
      <c r="C33" s="7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99"/>
      <c r="B34" s="113"/>
      <c r="C34" s="113"/>
      <c r="D34" s="116"/>
      <c r="E34" s="116"/>
      <c r="F34" s="5"/>
      <c r="G34" s="5"/>
      <c r="H34" s="5"/>
      <c r="I34" s="5"/>
      <c r="J34" s="5"/>
      <c r="K34" s="5"/>
      <c r="L34" s="5"/>
      <c r="M34" s="5"/>
      <c r="N34" s="5"/>
    </row>
    <row r="35" spans="1:14" s="44" customFormat="1" ht="15">
      <c r="A35" s="99"/>
      <c r="B35" s="113"/>
      <c r="C35" s="118"/>
      <c r="D35" s="116"/>
      <c r="E35" s="116"/>
      <c r="F35" s="5"/>
      <c r="G35" s="5"/>
      <c r="H35" s="5"/>
      <c r="I35" s="5"/>
      <c r="J35" s="5"/>
      <c r="K35" s="5"/>
      <c r="L35" s="5"/>
      <c r="M35" s="5"/>
      <c r="N35" s="5"/>
    </row>
    <row r="36" spans="1:14" s="44" customFormat="1" ht="15">
      <c r="A36" s="99"/>
      <c r="B36" s="108"/>
      <c r="C36" s="117"/>
      <c r="D36" s="116"/>
      <c r="E36" s="116"/>
      <c r="F36" s="5"/>
      <c r="G36" s="5"/>
      <c r="H36" s="5"/>
      <c r="I36" s="5"/>
      <c r="J36" s="5"/>
      <c r="K36" s="5"/>
      <c r="L36" s="5"/>
      <c r="M36" s="5"/>
      <c r="N36" s="5"/>
    </row>
    <row r="37" spans="1:14" s="44" customFormat="1" ht="15">
      <c r="A37" s="99"/>
      <c r="B37" s="108"/>
      <c r="C37" s="113"/>
      <c r="D37" s="116"/>
      <c r="E37" s="116"/>
      <c r="F37" s="5"/>
      <c r="G37" s="5"/>
      <c r="H37" s="5"/>
      <c r="I37" s="5"/>
      <c r="J37" s="5"/>
      <c r="K37" s="5"/>
      <c r="L37" s="5"/>
      <c r="M37" s="5"/>
      <c r="N37" s="5"/>
    </row>
    <row r="38" spans="1:14" s="44" customFormat="1" ht="15" customHeight="1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4.25" customHeight="1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8.75">
      <c r="A40" s="2"/>
      <c r="B40" s="97"/>
      <c r="C40" s="10"/>
      <c r="D40" s="98"/>
      <c r="E40" s="103"/>
      <c r="F40" s="98"/>
      <c r="G40" s="101"/>
      <c r="H40" s="101"/>
      <c r="I40" s="101"/>
      <c r="J40" s="10"/>
      <c r="K40" s="2"/>
      <c r="L40" s="2"/>
      <c r="M40" s="5"/>
      <c r="N40" s="5"/>
    </row>
    <row r="41" spans="1:14" s="44" customFormat="1" ht="16.5">
      <c r="A41" s="2"/>
      <c r="B41" s="97"/>
      <c r="C41" s="12"/>
      <c r="D41" s="98"/>
      <c r="E41" s="98"/>
      <c r="F41" s="98"/>
      <c r="G41" s="2"/>
      <c r="H41" s="2"/>
      <c r="I41" s="2"/>
      <c r="J41" s="12"/>
      <c r="K41" s="2"/>
      <c r="L41" s="2"/>
      <c r="M41" s="5"/>
      <c r="N41" s="5"/>
    </row>
    <row r="42" spans="1:14" s="44" customFormat="1" ht="15">
      <c r="A42" s="2"/>
      <c r="B42" s="97"/>
      <c r="C42" s="7"/>
      <c r="D42" s="98"/>
      <c r="E42" s="98"/>
      <c r="F42" s="98"/>
      <c r="G42" s="2"/>
      <c r="H42" s="2"/>
      <c r="I42" s="2"/>
      <c r="J42" s="7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2"/>
      <c r="E45" s="2"/>
      <c r="F45" s="2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1"/>
      <c r="C46" s="92"/>
      <c r="D46" s="2"/>
      <c r="E46" s="2"/>
      <c r="F46" s="98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2"/>
      <c r="C47" s="92"/>
      <c r="D47" s="2"/>
      <c r="E47" s="2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2"/>
      <c r="C48" s="92"/>
      <c r="D48" s="2"/>
      <c r="E48" s="2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97"/>
      <c r="C49" s="92"/>
      <c r="D49" s="2"/>
      <c r="E49" s="2"/>
      <c r="F49" s="98"/>
      <c r="G49" s="2"/>
      <c r="H49" s="2"/>
      <c r="I49" s="2"/>
      <c r="J49" s="7"/>
      <c r="K49" s="2"/>
      <c r="L49" s="2"/>
      <c r="M49" s="5"/>
      <c r="N49" s="5"/>
    </row>
    <row r="50" spans="1:14" ht="15">
      <c r="A50" s="2"/>
      <c r="B50" s="97"/>
      <c r="C50" s="7"/>
      <c r="D50" s="2"/>
      <c r="E50" s="2"/>
      <c r="F50" s="2"/>
      <c r="G50" s="2"/>
      <c r="H50" s="2"/>
      <c r="I50" s="2"/>
      <c r="J50" s="7"/>
      <c r="K50" s="2"/>
      <c r="L50" s="2"/>
      <c r="M50" s="5"/>
      <c r="N50" s="5"/>
    </row>
    <row r="51" spans="1:14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</sheetData>
  <sheetProtection formatCells="0" formatColumns="0" formatRows="0" insertRows="0" selectLockedCells="1"/>
  <mergeCells count="18">
    <mergeCell ref="E9:F9"/>
    <mergeCell ref="E13:F13"/>
    <mergeCell ref="J14:L14"/>
    <mergeCell ref="M14:N14"/>
    <mergeCell ref="K15:L15"/>
    <mergeCell ref="M15:N15"/>
    <mergeCell ref="E10:F10"/>
    <mergeCell ref="G10:H10"/>
    <mergeCell ref="G9:H9"/>
    <mergeCell ref="D6:E6"/>
    <mergeCell ref="F6:G6"/>
    <mergeCell ref="H6:N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40" dxfId="160">
      <formula>$A$11=2</formula>
    </cfRule>
    <cfRule type="expression" priority="41" dxfId="8">
      <formula>$A$11=3</formula>
    </cfRule>
    <cfRule type="expression" priority="42" dxfId="7">
      <formula>$A$11=1</formula>
    </cfRule>
  </conditionalFormatting>
  <conditionalFormatting sqref="I29:I33 K29:L33 K38:L51 I38:I51 L28 K17:L27 I17:I27">
    <cfRule type="expression" priority="39" dxfId="0">
      <formula>$H17="CCI (CC Intégral)"</formula>
    </cfRule>
  </conditionalFormatting>
  <conditionalFormatting sqref="I29:J33 I38:J51 I17:J27">
    <cfRule type="expression" priority="38" dxfId="1">
      <formula>$H17="CT (Contrôle terminal)"</formula>
    </cfRule>
  </conditionalFormatting>
  <conditionalFormatting sqref="K15:L16">
    <cfRule type="expression" priority="35" dxfId="161">
      <formula>$H$17="CCI (CC Intégral)"</formula>
    </cfRule>
  </conditionalFormatting>
  <conditionalFormatting sqref="C46:C49">
    <cfRule type="duplicateValues" priority="33" dxfId="162">
      <formula>AND(COUNTIF($C$46:$C$49,C46)&gt;1,NOT(ISBLANK(C46)))</formula>
    </cfRule>
  </conditionalFormatting>
  <conditionalFormatting sqref="C46:C49">
    <cfRule type="duplicateValues" priority="34" dxfId="162">
      <formula>AND(COUNTIF($C$46:$C$49,C46)&gt;1,NOT(ISBLANK(C46)))</formula>
    </cfRule>
  </conditionalFormatting>
  <conditionalFormatting sqref="C17">
    <cfRule type="duplicateValues" priority="32" dxfId="162" stopIfTrue="1">
      <formula>AND(COUNTIF($C$17:$C$17,C17)&gt;1,NOT(ISBLANK(C17)))</formula>
    </cfRule>
  </conditionalFormatting>
  <conditionalFormatting sqref="C18">
    <cfRule type="duplicateValues" priority="31" dxfId="162" stopIfTrue="1">
      <formula>AND(COUNTIF($C$18:$C$18,C18)&gt;1,NOT(ISBLANK(C18)))</formula>
    </cfRule>
  </conditionalFormatting>
  <conditionalFormatting sqref="C19">
    <cfRule type="duplicateValues" priority="30" dxfId="162" stopIfTrue="1">
      <formula>AND(COUNTIF($C$19:$C$19,C19)&gt;1,NOT(ISBLANK(C19)))</formula>
    </cfRule>
  </conditionalFormatting>
  <conditionalFormatting sqref="C19">
    <cfRule type="duplicateValues" priority="29" dxfId="162" stopIfTrue="1">
      <formula>AND(COUNTIF($C$19:$C$19,C19)&gt;1,NOT(ISBLANK(C19)))</formula>
    </cfRule>
  </conditionalFormatting>
  <conditionalFormatting sqref="C19">
    <cfRule type="duplicateValues" priority="28" dxfId="162" stopIfTrue="1">
      <formula>AND(COUNTIF($C$19:$C$19,C19)&gt;1,NOT(ISBLANK(C19)))</formula>
    </cfRule>
  </conditionalFormatting>
  <conditionalFormatting sqref="C20">
    <cfRule type="duplicateValues" priority="27" dxfId="162" stopIfTrue="1">
      <formula>AND(COUNTIF($C$20:$C$20,C20)&gt;1,NOT(ISBLANK(C20)))</formula>
    </cfRule>
  </conditionalFormatting>
  <conditionalFormatting sqref="C21">
    <cfRule type="duplicateValues" priority="26" dxfId="162" stopIfTrue="1">
      <formula>AND(COUNTIF($C$21:$C$21,C21)&gt;1,NOT(ISBLANK(C21)))</formula>
    </cfRule>
  </conditionalFormatting>
  <conditionalFormatting sqref="C21">
    <cfRule type="duplicateValues" priority="25" dxfId="162" stopIfTrue="1">
      <formula>AND(COUNTIF($C$21:$C$21,C21)&gt;1,NOT(ISBLANK(C21)))</formula>
    </cfRule>
  </conditionalFormatting>
  <conditionalFormatting sqref="C21">
    <cfRule type="duplicateValues" priority="24" dxfId="162" stopIfTrue="1">
      <formula>AND(COUNTIF($C$21:$C$21,C21)&gt;1,NOT(ISBLANK(C21)))</formula>
    </cfRule>
  </conditionalFormatting>
  <conditionalFormatting sqref="I28 K28">
    <cfRule type="expression" priority="23" dxfId="0">
      <formula>$H28="CCI (CC Intégral)"</formula>
    </cfRule>
  </conditionalFormatting>
  <conditionalFormatting sqref="I28:J28">
    <cfRule type="expression" priority="22" dxfId="1">
      <formula>$H28="CT (Contrôle terminal)"</formula>
    </cfRule>
  </conditionalFormatting>
  <conditionalFormatting sqref="L34:L37">
    <cfRule type="expression" priority="17" dxfId="0">
      <formula>$H34="CCI (CC Intégral)"</formula>
    </cfRule>
  </conditionalFormatting>
  <conditionalFormatting sqref="I34:I37">
    <cfRule type="expression" priority="16" dxfId="0">
      <formula>$H34="CCI (CC Intégral)"</formula>
    </cfRule>
  </conditionalFormatting>
  <conditionalFormatting sqref="I34:I37">
    <cfRule type="expression" priority="15" dxfId="1">
      <formula>$H34="CT (Contrôle terminal)"</formula>
    </cfRule>
  </conditionalFormatting>
  <conditionalFormatting sqref="J34:J37">
    <cfRule type="expression" priority="14" dxfId="1">
      <formula>$H34="CT (Contrôle terminal)"</formula>
    </cfRule>
  </conditionalFormatting>
  <conditionalFormatting sqref="K34:K37">
    <cfRule type="expression" priority="13" dxfId="0">
      <formula>$H34="CCI (CC Intégral)"</formula>
    </cfRule>
  </conditionalFormatting>
  <dataValidations count="4">
    <dataValidation type="list" allowBlank="1" showInputMessage="1" showErrorMessage="1" sqref="F17:G51">
      <formula1>"Oui,Non"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K17:K51 M17:M51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6"/>
  <sheetViews>
    <sheetView showGridLines="0" showZeros="0" zoomScale="110" zoomScaleNormal="110" zoomScalePageLayoutView="0" workbookViewId="0" topLeftCell="A16">
      <selection activeCell="C24" sqref="C24"/>
    </sheetView>
  </sheetViews>
  <sheetFormatPr defaultColWidth="11.421875" defaultRowHeight="15"/>
  <cols>
    <col min="1" max="1" width="27.71093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282</v>
      </c>
      <c r="E4" s="215"/>
      <c r="F4" s="205" t="s">
        <v>35</v>
      </c>
      <c r="G4" s="206"/>
      <c r="H4" s="216" t="s">
        <v>425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420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426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423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Contrôle Terminal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97" t="s">
        <v>473</v>
      </c>
      <c r="C17" s="7" t="s">
        <v>476</v>
      </c>
      <c r="D17" s="98">
        <v>6</v>
      </c>
      <c r="E17" s="98">
        <v>6</v>
      </c>
      <c r="F17" s="5" t="s">
        <v>259</v>
      </c>
      <c r="G17" s="5" t="s">
        <v>259</v>
      </c>
      <c r="H17" s="5"/>
      <c r="I17" s="5"/>
      <c r="J17" s="5">
        <v>2</v>
      </c>
      <c r="K17" s="5"/>
      <c r="L17" s="5"/>
      <c r="M17" s="5"/>
      <c r="N17" s="5"/>
    </row>
    <row r="18" spans="1:14" ht="15" customHeight="1">
      <c r="A18" s="2" t="s">
        <v>48</v>
      </c>
      <c r="B18" s="154" t="s">
        <v>471</v>
      </c>
      <c r="C18" s="158" t="s">
        <v>477</v>
      </c>
      <c r="D18" s="98"/>
      <c r="E18" s="98">
        <v>1</v>
      </c>
      <c r="F18" s="5" t="s">
        <v>259</v>
      </c>
      <c r="G18" s="5" t="s">
        <v>259</v>
      </c>
      <c r="H18" s="5" t="s">
        <v>174</v>
      </c>
      <c r="I18" s="5"/>
      <c r="J18" s="5">
        <v>2</v>
      </c>
      <c r="K18" s="5" t="s">
        <v>13</v>
      </c>
      <c r="L18" s="5" t="s">
        <v>429</v>
      </c>
      <c r="M18" s="5"/>
      <c r="N18" s="5"/>
    </row>
    <row r="19" spans="1:14" ht="15" customHeight="1">
      <c r="A19" s="2" t="s">
        <v>48</v>
      </c>
      <c r="B19" s="156" t="s">
        <v>474</v>
      </c>
      <c r="C19" s="158" t="s">
        <v>478</v>
      </c>
      <c r="D19" s="98"/>
      <c r="E19" s="98">
        <v>1</v>
      </c>
      <c r="F19" s="5" t="s">
        <v>259</v>
      </c>
      <c r="G19" s="5" t="s">
        <v>259</v>
      </c>
      <c r="H19" s="5" t="s">
        <v>174</v>
      </c>
      <c r="I19" s="5"/>
      <c r="J19" s="5">
        <v>2</v>
      </c>
      <c r="K19" s="5" t="s">
        <v>13</v>
      </c>
      <c r="L19" s="5" t="s">
        <v>429</v>
      </c>
      <c r="M19" s="5"/>
      <c r="N19" s="5"/>
    </row>
    <row r="20" spans="1:14" ht="15" customHeight="1">
      <c r="A20" s="2" t="s">
        <v>0</v>
      </c>
      <c r="B20" s="97" t="s">
        <v>414</v>
      </c>
      <c r="C20" s="7" t="s">
        <v>450</v>
      </c>
      <c r="D20" s="98">
        <v>6</v>
      </c>
      <c r="E20" s="98">
        <v>6</v>
      </c>
      <c r="F20" s="5" t="s">
        <v>259</v>
      </c>
      <c r="G20" s="5" t="s">
        <v>259</v>
      </c>
      <c r="H20" s="5"/>
      <c r="I20" s="5"/>
      <c r="J20" s="5">
        <v>2</v>
      </c>
      <c r="K20" s="5"/>
      <c r="L20" s="5"/>
      <c r="M20" s="5"/>
      <c r="N20" s="5"/>
    </row>
    <row r="21" spans="1:14" ht="15" customHeight="1">
      <c r="A21" s="2" t="s">
        <v>48</v>
      </c>
      <c r="B21" s="158" t="s">
        <v>475</v>
      </c>
      <c r="C21" s="158" t="s">
        <v>479</v>
      </c>
      <c r="D21" s="98"/>
      <c r="E21" s="98">
        <v>1</v>
      </c>
      <c r="F21" s="5" t="s">
        <v>259</v>
      </c>
      <c r="G21" s="5" t="s">
        <v>259</v>
      </c>
      <c r="H21" s="5" t="s">
        <v>174</v>
      </c>
      <c r="I21" s="5"/>
      <c r="J21" s="5">
        <v>2</v>
      </c>
      <c r="K21" s="5" t="s">
        <v>13</v>
      </c>
      <c r="L21" s="5" t="s">
        <v>429</v>
      </c>
      <c r="M21" s="5"/>
      <c r="N21" s="5"/>
    </row>
    <row r="22" spans="1:14" ht="15" customHeight="1">
      <c r="A22" s="2" t="s">
        <v>48</v>
      </c>
      <c r="B22" s="149" t="s">
        <v>366</v>
      </c>
      <c r="C22" s="7" t="s">
        <v>452</v>
      </c>
      <c r="D22" s="98"/>
      <c r="E22" s="98">
        <v>1</v>
      </c>
      <c r="F22" s="5" t="s">
        <v>259</v>
      </c>
      <c r="G22" s="5" t="s">
        <v>259</v>
      </c>
      <c r="H22" s="5" t="s">
        <v>174</v>
      </c>
      <c r="I22" s="5"/>
      <c r="J22" s="5">
        <v>2</v>
      </c>
      <c r="K22" s="5" t="s">
        <v>13</v>
      </c>
      <c r="L22" s="5" t="s">
        <v>429</v>
      </c>
      <c r="M22" s="5"/>
      <c r="N22" s="5"/>
    </row>
    <row r="23" spans="1:14" ht="15" customHeight="1" thickBot="1">
      <c r="A23" s="2" t="s">
        <v>0</v>
      </c>
      <c r="B23" s="97" t="s">
        <v>415</v>
      </c>
      <c r="C23" s="7" t="s">
        <v>453</v>
      </c>
      <c r="D23" s="98">
        <v>6</v>
      </c>
      <c r="E23" s="98">
        <v>6</v>
      </c>
      <c r="F23" s="5" t="s">
        <v>259</v>
      </c>
      <c r="G23" s="5" t="s">
        <v>259</v>
      </c>
      <c r="H23" s="5"/>
      <c r="I23" s="5"/>
      <c r="J23" s="5">
        <v>2</v>
      </c>
      <c r="K23" s="5"/>
      <c r="L23" s="5"/>
      <c r="M23" s="5"/>
      <c r="N23" s="5"/>
    </row>
    <row r="24" spans="1:14" ht="15" customHeight="1">
      <c r="A24" s="2" t="s">
        <v>48</v>
      </c>
      <c r="B24" s="148" t="s">
        <v>438</v>
      </c>
      <c r="C24" s="7" t="s">
        <v>460</v>
      </c>
      <c r="D24" s="98"/>
      <c r="E24" s="98">
        <v>1</v>
      </c>
      <c r="F24" s="5" t="s">
        <v>259</v>
      </c>
      <c r="G24" s="5" t="s">
        <v>259</v>
      </c>
      <c r="H24" s="5" t="s">
        <v>174</v>
      </c>
      <c r="I24" s="5"/>
      <c r="J24" s="5">
        <v>2</v>
      </c>
      <c r="K24" s="5" t="s">
        <v>13</v>
      </c>
      <c r="L24" s="5" t="s">
        <v>429</v>
      </c>
      <c r="M24" s="5"/>
      <c r="N24" s="5"/>
    </row>
    <row r="25" spans="1:14" ht="15" customHeight="1">
      <c r="A25" s="2" t="s">
        <v>48</v>
      </c>
      <c r="B25" s="157" t="s">
        <v>363</v>
      </c>
      <c r="C25" s="158" t="s">
        <v>480</v>
      </c>
      <c r="D25" s="98"/>
      <c r="E25" s="98">
        <v>1</v>
      </c>
      <c r="F25" s="5" t="s">
        <v>259</v>
      </c>
      <c r="G25" s="5" t="s">
        <v>259</v>
      </c>
      <c r="H25" s="5" t="s">
        <v>174</v>
      </c>
      <c r="I25" s="5"/>
      <c r="J25" s="5">
        <v>2</v>
      </c>
      <c r="K25" s="5" t="s">
        <v>13</v>
      </c>
      <c r="L25" s="5" t="s">
        <v>429</v>
      </c>
      <c r="M25" s="5"/>
      <c r="N25" s="5"/>
    </row>
    <row r="26" spans="1:15" ht="15" customHeight="1">
      <c r="A26" s="2"/>
      <c r="B26" s="99"/>
      <c r="C26" s="7"/>
      <c r="D26" s="98"/>
      <c r="E26" s="98"/>
      <c r="F26" s="98"/>
      <c r="G26" s="98"/>
      <c r="H26" s="2"/>
      <c r="I26" s="2"/>
      <c r="J26" s="2"/>
      <c r="K26" s="2"/>
      <c r="L26" s="2"/>
      <c r="M26" s="5"/>
      <c r="N26" s="5"/>
      <c r="O26" s="44"/>
    </row>
    <row r="27" spans="1:14" ht="15" customHeight="1">
      <c r="A27" s="2" t="s">
        <v>0</v>
      </c>
      <c r="B27" s="152" t="s">
        <v>439</v>
      </c>
      <c r="C27" s="153" t="s">
        <v>440</v>
      </c>
      <c r="D27" s="98">
        <v>3</v>
      </c>
      <c r="E27" s="2"/>
      <c r="F27" s="98" t="s">
        <v>259</v>
      </c>
      <c r="G27" s="2" t="s">
        <v>259</v>
      </c>
      <c r="H27" s="2"/>
      <c r="I27" s="2"/>
      <c r="J27" s="2"/>
      <c r="K27" s="2"/>
      <c r="L27" s="2"/>
      <c r="M27" s="5"/>
      <c r="N27" s="5"/>
    </row>
    <row r="28" spans="1:14" ht="15" customHeight="1">
      <c r="A28" s="2"/>
      <c r="B28" s="99"/>
      <c r="C28" s="2"/>
      <c r="D28" s="98"/>
      <c r="E28" s="98"/>
      <c r="F28" s="98"/>
      <c r="G28" s="98"/>
      <c r="H28" s="2"/>
      <c r="I28" s="2"/>
      <c r="J28" s="2"/>
      <c r="K28" s="2"/>
      <c r="L28" s="2"/>
      <c r="M28" s="5"/>
      <c r="N28" s="5"/>
    </row>
    <row r="29" spans="1:14" ht="15" customHeight="1">
      <c r="A29" s="2"/>
      <c r="B29" s="99"/>
      <c r="C29" s="2"/>
      <c r="D29" s="98"/>
      <c r="E29" s="98"/>
      <c r="F29" s="98"/>
      <c r="G29" s="98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98"/>
      <c r="H30" s="2"/>
      <c r="I30" s="2"/>
      <c r="J30" s="2"/>
      <c r="K30" s="2"/>
      <c r="L30" s="2"/>
      <c r="M30" s="5"/>
      <c r="N30" s="5"/>
    </row>
    <row r="31" spans="1:14" ht="15">
      <c r="A31" s="2"/>
      <c r="B31" s="97"/>
      <c r="C31" s="2"/>
      <c r="D31" s="98"/>
      <c r="E31" s="98"/>
      <c r="F31" s="98"/>
      <c r="G31" s="98"/>
      <c r="H31" s="2"/>
      <c r="I31" s="2"/>
      <c r="J31" s="7"/>
      <c r="K31" s="2"/>
      <c r="L31" s="2"/>
      <c r="M31" s="5"/>
      <c r="N31" s="5"/>
    </row>
    <row r="32" spans="1:14" ht="15">
      <c r="A32" s="2"/>
      <c r="B32" s="97"/>
      <c r="C32" s="2"/>
      <c r="D32" s="98"/>
      <c r="E32" s="98"/>
      <c r="F32" s="98"/>
      <c r="G32" s="98"/>
      <c r="H32" s="2"/>
      <c r="I32" s="2"/>
      <c r="J32" s="7"/>
      <c r="K32" s="2"/>
      <c r="L32" s="2"/>
      <c r="M32" s="5"/>
      <c r="N32" s="5"/>
    </row>
    <row r="33" spans="1:14" ht="15">
      <c r="A33" s="2"/>
      <c r="B33" s="97"/>
      <c r="C33" s="7"/>
      <c r="D33" s="98"/>
      <c r="E33" s="98"/>
      <c r="F33" s="98"/>
      <c r="G33" s="98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98"/>
      <c r="E34" s="98"/>
      <c r="F34" s="98"/>
      <c r="G34" s="98"/>
      <c r="H34" s="2"/>
      <c r="I34" s="2"/>
      <c r="J34" s="7"/>
      <c r="K34" s="2"/>
      <c r="L34" s="2"/>
      <c r="M34" s="5"/>
      <c r="N34" s="5"/>
    </row>
    <row r="35" spans="1:14" ht="15">
      <c r="A35" s="2"/>
      <c r="B35" s="101"/>
      <c r="C35" s="7"/>
      <c r="D35" s="98"/>
      <c r="E35" s="98"/>
      <c r="F35" s="98"/>
      <c r="G35" s="98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7"/>
      <c r="D36" s="98"/>
      <c r="E36" s="98"/>
      <c r="F36" s="98"/>
      <c r="G36" s="98"/>
      <c r="H36" s="2"/>
      <c r="I36" s="2"/>
      <c r="J36" s="7"/>
      <c r="K36" s="2"/>
      <c r="L36" s="2"/>
      <c r="M36" s="5"/>
      <c r="N36" s="5"/>
    </row>
    <row r="37" spans="1:14" ht="15">
      <c r="A37" s="2"/>
      <c r="B37" s="97"/>
      <c r="C37" s="7"/>
      <c r="D37" s="98"/>
      <c r="E37" s="98"/>
      <c r="F37" s="98"/>
      <c r="G37" s="98"/>
      <c r="H37" s="2"/>
      <c r="I37" s="2"/>
      <c r="J37" s="7"/>
      <c r="K37" s="2"/>
      <c r="L37" s="2"/>
      <c r="M37" s="5"/>
      <c r="N37" s="5"/>
    </row>
    <row r="38" spans="1:14" ht="15">
      <c r="A38" s="2"/>
      <c r="B38" s="7"/>
      <c r="C38" s="7"/>
      <c r="D38" s="98"/>
      <c r="E38" s="98"/>
      <c r="F38" s="98"/>
      <c r="G38" s="98"/>
      <c r="H38" s="2"/>
      <c r="I38" s="2"/>
      <c r="J38" s="7"/>
      <c r="K38" s="2"/>
      <c r="L38" s="2"/>
      <c r="M38" s="5"/>
      <c r="N38" s="5"/>
    </row>
    <row r="39" spans="1:14" ht="15">
      <c r="A39" s="2"/>
      <c r="B39" s="7"/>
      <c r="C39" s="7"/>
      <c r="D39" s="98"/>
      <c r="E39" s="98"/>
      <c r="F39" s="98"/>
      <c r="G39" s="98"/>
      <c r="H39" s="2"/>
      <c r="I39" s="2"/>
      <c r="J39" s="7"/>
      <c r="K39" s="2"/>
      <c r="L39" s="2"/>
      <c r="M39" s="5"/>
      <c r="N39" s="5"/>
    </row>
    <row r="40" spans="1:14" ht="15">
      <c r="A40" s="2"/>
      <c r="B40" s="7"/>
      <c r="C40" s="7"/>
      <c r="D40" s="98"/>
      <c r="E40" s="98"/>
      <c r="F40" s="98"/>
      <c r="G40" s="98"/>
      <c r="H40" s="2"/>
      <c r="I40" s="2"/>
      <c r="J40" s="7"/>
      <c r="K40" s="2"/>
      <c r="L40" s="2"/>
      <c r="M40" s="5"/>
      <c r="N40" s="5"/>
    </row>
    <row r="41" spans="1:14" ht="15">
      <c r="A41" s="2"/>
      <c r="B41" s="104"/>
      <c r="C41" s="7"/>
      <c r="D41" s="98"/>
      <c r="E41" s="98"/>
      <c r="F41" s="98"/>
      <c r="G41" s="98"/>
      <c r="H41" s="2"/>
      <c r="I41" s="2"/>
      <c r="J41" s="7"/>
      <c r="K41" s="2"/>
      <c r="L41" s="2"/>
      <c r="M41" s="5"/>
      <c r="N41" s="5"/>
    </row>
    <row r="42" spans="1:14" ht="15">
      <c r="A42" s="2"/>
      <c r="B42" s="104"/>
      <c r="C42" s="7"/>
      <c r="D42" s="98"/>
      <c r="E42" s="98"/>
      <c r="F42" s="98"/>
      <c r="G42" s="98"/>
      <c r="H42" s="2"/>
      <c r="I42" s="2"/>
      <c r="J42" s="7"/>
      <c r="K42" s="2"/>
      <c r="L42" s="2"/>
      <c r="M42" s="5"/>
      <c r="N42" s="5"/>
    </row>
    <row r="43" spans="1:14" ht="15">
      <c r="A43" s="2"/>
      <c r="B43" s="101"/>
      <c r="C43" s="7"/>
      <c r="D43" s="98"/>
      <c r="E43" s="98"/>
      <c r="F43" s="98"/>
      <c r="G43" s="98"/>
      <c r="H43" s="2"/>
      <c r="I43" s="2"/>
      <c r="J43" s="7"/>
      <c r="K43" s="2"/>
      <c r="L43" s="2"/>
      <c r="M43" s="5"/>
      <c r="N43" s="5"/>
    </row>
    <row r="44" spans="1:14" ht="15">
      <c r="A44" s="2"/>
      <c r="B44" s="101"/>
      <c r="C44" s="7"/>
      <c r="D44" s="98"/>
      <c r="E44" s="98"/>
      <c r="F44" s="98"/>
      <c r="G44" s="98"/>
      <c r="H44" s="2"/>
      <c r="I44" s="2"/>
      <c r="J44" s="7"/>
      <c r="K44" s="2"/>
      <c r="L44" s="2"/>
      <c r="M44" s="5"/>
      <c r="N44" s="5"/>
    </row>
    <row r="45" spans="1:14" ht="15">
      <c r="A45" s="2"/>
      <c r="B45" s="105"/>
      <c r="C45" s="7"/>
      <c r="D45" s="98"/>
      <c r="E45" s="98"/>
      <c r="F45" s="98"/>
      <c r="G45" s="98"/>
      <c r="H45" s="2"/>
      <c r="I45" s="2"/>
      <c r="J45" s="7"/>
      <c r="K45" s="2"/>
      <c r="L45" s="2"/>
      <c r="M45" s="5"/>
      <c r="N45" s="5"/>
    </row>
    <row r="46" spans="1:14" ht="15">
      <c r="A46" s="2"/>
      <c r="B46" s="105"/>
      <c r="C46" s="7"/>
      <c r="D46" s="98"/>
      <c r="E46" s="98"/>
      <c r="F46" s="98"/>
      <c r="G46" s="98"/>
      <c r="H46" s="2"/>
      <c r="I46" s="2"/>
      <c r="J46" s="7"/>
      <c r="K46" s="2"/>
      <c r="L46" s="2"/>
      <c r="M46" s="5"/>
      <c r="N46" s="5"/>
    </row>
    <row r="47" spans="1:14" ht="15">
      <c r="A47" s="2"/>
      <c r="B47" s="105"/>
      <c r="C47" s="7"/>
      <c r="D47" s="98"/>
      <c r="E47" s="98"/>
      <c r="F47" s="98"/>
      <c r="G47" s="98"/>
      <c r="H47" s="2"/>
      <c r="I47" s="2"/>
      <c r="J47" s="7"/>
      <c r="K47" s="2"/>
      <c r="L47" s="2"/>
      <c r="M47" s="5"/>
      <c r="N47" s="5"/>
    </row>
    <row r="48" spans="1:14" ht="15">
      <c r="A48" s="2"/>
      <c r="B48" s="105"/>
      <c r="C48" s="7"/>
      <c r="D48" s="98"/>
      <c r="E48" s="98"/>
      <c r="F48" s="98"/>
      <c r="G48" s="98"/>
      <c r="H48" s="2"/>
      <c r="I48" s="2"/>
      <c r="J48" s="7"/>
      <c r="K48" s="2"/>
      <c r="L48" s="2"/>
      <c r="M48" s="5"/>
      <c r="N48" s="5"/>
    </row>
    <row r="49" spans="1:14" ht="15">
      <c r="A49" s="2"/>
      <c r="B49" s="106"/>
      <c r="C49" s="7"/>
      <c r="D49" s="98"/>
      <c r="E49" s="98"/>
      <c r="F49" s="98"/>
      <c r="G49" s="98"/>
      <c r="H49" s="2"/>
      <c r="I49" s="2"/>
      <c r="J49" s="7"/>
      <c r="K49" s="2"/>
      <c r="L49" s="2"/>
      <c r="M49" s="5"/>
      <c r="N49" s="5"/>
    </row>
    <row r="50" spans="1:14" ht="15">
      <c r="A50" s="2"/>
      <c r="B50" s="106"/>
      <c r="C50" s="7"/>
      <c r="D50" s="98"/>
      <c r="E50" s="98"/>
      <c r="F50" s="98"/>
      <c r="G50" s="98"/>
      <c r="H50" s="2"/>
      <c r="I50" s="2"/>
      <c r="J50" s="7"/>
      <c r="K50" s="2"/>
      <c r="L50" s="2"/>
      <c r="M50" s="5"/>
      <c r="N50" s="5"/>
    </row>
    <row r="51" spans="1:14" ht="15">
      <c r="A51" s="2"/>
      <c r="B51" s="105"/>
      <c r="C51" s="7"/>
      <c r="D51" s="98"/>
      <c r="E51" s="98"/>
      <c r="F51" s="98"/>
      <c r="G51" s="98"/>
      <c r="H51" s="2"/>
      <c r="I51" s="2"/>
      <c r="J51" s="7"/>
      <c r="K51" s="2"/>
      <c r="L51" s="2"/>
      <c r="M51" s="5"/>
      <c r="N51" s="5"/>
    </row>
    <row r="52" spans="1:14" ht="15">
      <c r="A52" s="2"/>
      <c r="B52" s="105"/>
      <c r="C52" s="7"/>
      <c r="D52" s="98"/>
      <c r="E52" s="98"/>
      <c r="F52" s="98"/>
      <c r="G52" s="98"/>
      <c r="H52" s="2"/>
      <c r="I52" s="2"/>
      <c r="J52" s="7"/>
      <c r="K52" s="2"/>
      <c r="L52" s="2"/>
      <c r="M52" s="5"/>
      <c r="N52" s="5"/>
    </row>
    <row r="53" spans="1:14" ht="15">
      <c r="A53" s="2"/>
      <c r="B53" s="97"/>
      <c r="C53" s="7"/>
      <c r="D53" s="98"/>
      <c r="E53" s="98"/>
      <c r="F53" s="98"/>
      <c r="G53" s="98"/>
      <c r="H53" s="2"/>
      <c r="I53" s="2"/>
      <c r="J53" s="7"/>
      <c r="K53" s="2"/>
      <c r="L53" s="2"/>
      <c r="M53" s="5"/>
      <c r="N53" s="5"/>
    </row>
    <row r="54" spans="1:14" ht="15">
      <c r="A54" s="2"/>
      <c r="B54" s="97"/>
      <c r="C54" s="7"/>
      <c r="D54" s="98"/>
      <c r="E54" s="98"/>
      <c r="F54" s="98"/>
      <c r="G54" s="98"/>
      <c r="H54" s="2"/>
      <c r="I54" s="2"/>
      <c r="J54" s="7"/>
      <c r="K54" s="2"/>
      <c r="L54" s="2"/>
      <c r="M54" s="5"/>
      <c r="N54" s="5"/>
    </row>
    <row r="55" spans="1:14" ht="15">
      <c r="A55" s="2"/>
      <c r="B55" s="97"/>
      <c r="C55" s="7"/>
      <c r="D55" s="98"/>
      <c r="E55" s="98"/>
      <c r="F55" s="98"/>
      <c r="G55" s="98"/>
      <c r="H55" s="2"/>
      <c r="I55" s="2"/>
      <c r="J55" s="7"/>
      <c r="K55" s="2"/>
      <c r="L55" s="2"/>
      <c r="M55" s="5"/>
      <c r="N55" s="5"/>
    </row>
    <row r="56" spans="1:14" s="44" customFormat="1" ht="15">
      <c r="A56" s="2"/>
      <c r="B56" s="97"/>
      <c r="C56" s="7"/>
      <c r="D56" s="98"/>
      <c r="E56" s="98"/>
      <c r="F56" s="98"/>
      <c r="G56" s="98"/>
      <c r="H56" s="2"/>
      <c r="I56" s="2"/>
      <c r="J56" s="7"/>
      <c r="K56" s="2"/>
      <c r="L56" s="2"/>
      <c r="M56" s="5"/>
      <c r="N56" s="5"/>
    </row>
    <row r="57" spans="1:14" s="44" customFormat="1" ht="15">
      <c r="A57" s="2"/>
      <c r="B57" s="97"/>
      <c r="C57" s="7"/>
      <c r="D57" s="98"/>
      <c r="E57" s="98"/>
      <c r="F57" s="98"/>
      <c r="G57" s="98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98"/>
      <c r="H58" s="2"/>
      <c r="I58" s="2"/>
      <c r="J58" s="7"/>
      <c r="K58" s="2"/>
      <c r="L58" s="2"/>
      <c r="M58" s="5"/>
      <c r="N58" s="5"/>
    </row>
    <row r="59" spans="1:14" s="44" customFormat="1" ht="18.75">
      <c r="A59" s="2"/>
      <c r="B59" s="107"/>
      <c r="C59" s="10"/>
      <c r="D59" s="98"/>
      <c r="E59" s="103"/>
      <c r="F59" s="103"/>
      <c r="G59" s="103"/>
      <c r="H59" s="101"/>
      <c r="I59" s="101"/>
      <c r="J59" s="10"/>
      <c r="K59" s="2"/>
      <c r="L59" s="2"/>
      <c r="M59" s="5"/>
      <c r="N59" s="5"/>
    </row>
    <row r="60" spans="1:14" s="44" customFormat="1" ht="16.5">
      <c r="A60" s="2"/>
      <c r="B60" s="67"/>
      <c r="C60" s="11"/>
      <c r="D60" s="4"/>
      <c r="E60" s="5"/>
      <c r="F60" s="5"/>
      <c r="G60" s="5"/>
      <c r="H60" s="5"/>
      <c r="I60" s="5"/>
      <c r="J60" s="12"/>
      <c r="K60" s="5"/>
      <c r="L60" s="5"/>
      <c r="M60" s="5"/>
      <c r="N60" s="5"/>
    </row>
    <row r="61" spans="1:14" s="44" customFormat="1" ht="15">
      <c r="A61" s="2"/>
      <c r="B61" s="64"/>
      <c r="C61" s="3"/>
      <c r="D61" s="4"/>
      <c r="E61" s="5"/>
      <c r="F61" s="5"/>
      <c r="G61" s="5"/>
      <c r="H61" s="5"/>
      <c r="I61" s="5"/>
      <c r="J61" s="7"/>
      <c r="K61" s="5"/>
      <c r="L61" s="5"/>
      <c r="M61" s="5"/>
      <c r="N61" s="5"/>
    </row>
    <row r="62" spans="1:14" s="44" customFormat="1" ht="15">
      <c r="A62" s="2"/>
      <c r="B62" s="64"/>
      <c r="C62" s="3"/>
      <c r="D62" s="4"/>
      <c r="E62" s="5"/>
      <c r="F62" s="5"/>
      <c r="G62" s="5"/>
      <c r="H62" s="5"/>
      <c r="I62" s="5"/>
      <c r="J62" s="7"/>
      <c r="K62" s="5"/>
      <c r="L62" s="5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s="44" customFormat="1" ht="15">
      <c r="A66" s="2"/>
      <c r="B66" s="64"/>
      <c r="C66" s="3"/>
      <c r="D66" s="4"/>
      <c r="E66" s="5"/>
      <c r="F66" s="5"/>
      <c r="G66" s="5"/>
      <c r="H66" s="5"/>
      <c r="I66" s="5"/>
      <c r="J66" s="7"/>
      <c r="K66" s="5"/>
      <c r="L66" s="5"/>
      <c r="M66" s="5"/>
      <c r="N66" s="5"/>
    </row>
    <row r="67" spans="1:14" s="44" customFormat="1" ht="15">
      <c r="A67" s="2"/>
      <c r="B67" s="64"/>
      <c r="C67" s="3"/>
      <c r="D67" s="4"/>
      <c r="E67" s="5"/>
      <c r="F67" s="5"/>
      <c r="G67" s="5"/>
      <c r="H67" s="5"/>
      <c r="I67" s="5"/>
      <c r="J67" s="7"/>
      <c r="K67" s="5"/>
      <c r="L67" s="5"/>
      <c r="M67" s="5"/>
      <c r="N67" s="5"/>
    </row>
    <row r="68" spans="1:14" s="44" customFormat="1" ht="15">
      <c r="A68" s="2"/>
      <c r="B68" s="64"/>
      <c r="C68" s="3"/>
      <c r="D68" s="4"/>
      <c r="E68" s="5"/>
      <c r="F68" s="5"/>
      <c r="G68" s="5"/>
      <c r="H68" s="5"/>
      <c r="I68" s="5"/>
      <c r="J68" s="7"/>
      <c r="K68" s="5"/>
      <c r="L68" s="5"/>
      <c r="M68" s="5"/>
      <c r="N68" s="5"/>
    </row>
    <row r="69" spans="1:14" s="44" customFormat="1" ht="15">
      <c r="A69" s="2"/>
      <c r="B69" s="64"/>
      <c r="C69" s="3"/>
      <c r="D69" s="4"/>
      <c r="E69" s="5"/>
      <c r="F69" s="5"/>
      <c r="G69" s="5"/>
      <c r="H69" s="5"/>
      <c r="I69" s="5"/>
      <c r="J69" s="7"/>
      <c r="K69" s="5"/>
      <c r="L69" s="5"/>
      <c r="M69" s="5"/>
      <c r="N69" s="5"/>
    </row>
    <row r="70" spans="1:14" s="44" customFormat="1" ht="15">
      <c r="A70" s="2"/>
      <c r="B70" s="64"/>
      <c r="C70" s="3"/>
      <c r="D70" s="4"/>
      <c r="E70" s="5"/>
      <c r="F70" s="5"/>
      <c r="G70" s="5"/>
      <c r="H70" s="5"/>
      <c r="I70" s="5"/>
      <c r="J70" s="7"/>
      <c r="K70" s="5"/>
      <c r="L70" s="5"/>
      <c r="M70" s="5"/>
      <c r="N70" s="5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  <row r="609" spans="1:14" ht="1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2"/>
      <c r="M609" s="72"/>
      <c r="N609" s="72"/>
    </row>
    <row r="610" spans="1:14" ht="1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2"/>
      <c r="M610" s="72"/>
      <c r="N610" s="72"/>
    </row>
    <row r="611" spans="1:14" ht="1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2"/>
      <c r="M611" s="72"/>
      <c r="N611" s="72"/>
    </row>
    <row r="612" spans="1:14" ht="1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2"/>
      <c r="M612" s="72"/>
      <c r="N612" s="72"/>
    </row>
    <row r="613" spans="1:14" ht="1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2"/>
      <c r="M613" s="72"/>
      <c r="N613" s="72"/>
    </row>
    <row r="614" spans="1:14" ht="1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2"/>
      <c r="M614" s="72"/>
      <c r="N614" s="72"/>
    </row>
    <row r="615" spans="1:14" ht="1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2"/>
      <c r="M615" s="72"/>
      <c r="N615" s="72"/>
    </row>
    <row r="616" spans="1:14" ht="1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2"/>
      <c r="M616" s="72"/>
      <c r="N616" s="72"/>
    </row>
    <row r="617" spans="1:14" ht="1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2"/>
      <c r="M617" s="72"/>
      <c r="N617" s="72"/>
    </row>
    <row r="618" spans="1:14" ht="1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2"/>
      <c r="M618" s="72"/>
      <c r="N618" s="72"/>
    </row>
    <row r="619" spans="1:14" ht="1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2"/>
      <c r="M619" s="72"/>
      <c r="N619" s="72"/>
    </row>
    <row r="620" spans="1:14" ht="1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2"/>
      <c r="M620" s="72"/>
      <c r="N620" s="72"/>
    </row>
    <row r="621" spans="1:14" ht="1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2"/>
      <c r="M621" s="72"/>
      <c r="N621" s="72"/>
    </row>
    <row r="622" spans="1:14" ht="1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2"/>
      <c r="M622" s="72"/>
      <c r="N622" s="72"/>
    </row>
    <row r="623" spans="1:14" ht="1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2"/>
      <c r="M623" s="72"/>
      <c r="N623" s="72"/>
    </row>
    <row r="624" spans="1:14" ht="1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2"/>
      <c r="M624" s="72"/>
      <c r="N624" s="72"/>
    </row>
    <row r="625" spans="1:14" ht="1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2"/>
      <c r="M625" s="72"/>
      <c r="N625" s="72"/>
    </row>
    <row r="626" spans="1:14" ht="1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2"/>
      <c r="M626" s="72"/>
      <c r="N626" s="72"/>
    </row>
    <row r="627" spans="1:14" ht="1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2"/>
      <c r="M627" s="72"/>
      <c r="N627" s="72"/>
    </row>
    <row r="628" spans="1:14" ht="1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2"/>
      <c r="M628" s="72"/>
      <c r="N628" s="72"/>
    </row>
    <row r="629" spans="1:14" ht="1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2"/>
      <c r="M629" s="72"/>
      <c r="N629" s="72"/>
    </row>
    <row r="630" spans="1:14" ht="1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2"/>
      <c r="M630" s="72"/>
      <c r="N630" s="72"/>
    </row>
    <row r="631" spans="1:14" ht="1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2"/>
      <c r="M631" s="72"/>
      <c r="N631" s="72"/>
    </row>
    <row r="632" spans="1:14" ht="1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2"/>
      <c r="M632" s="72"/>
      <c r="N632" s="72"/>
    </row>
    <row r="633" spans="1:14" ht="1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2"/>
      <c r="M633" s="72"/>
      <c r="N633" s="72"/>
    </row>
    <row r="634" spans="1:14" ht="1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2"/>
      <c r="M634" s="72"/>
      <c r="N634" s="72"/>
    </row>
    <row r="635" spans="1:14" ht="1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2"/>
      <c r="M635" s="72"/>
      <c r="N635" s="72"/>
    </row>
    <row r="636" spans="1:14" ht="1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2"/>
      <c r="M636" s="72"/>
      <c r="N636" s="72"/>
    </row>
    <row r="637" spans="1:14" ht="1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2"/>
      <c r="M637" s="72"/>
      <c r="N637" s="72"/>
    </row>
    <row r="638" spans="1:14" ht="1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2"/>
      <c r="M638" s="72"/>
      <c r="N638" s="72"/>
    </row>
    <row r="639" spans="1:14" ht="1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2"/>
      <c r="M639" s="72"/>
      <c r="N639" s="72"/>
    </row>
    <row r="640" spans="1:14" ht="1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2"/>
      <c r="M640" s="72"/>
      <c r="N640" s="72"/>
    </row>
    <row r="641" spans="1:14" ht="1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2"/>
      <c r="M641" s="72"/>
      <c r="N641" s="72"/>
    </row>
    <row r="642" spans="1:14" ht="1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2"/>
      <c r="M642" s="72"/>
      <c r="N642" s="72"/>
    </row>
    <row r="643" spans="1:14" ht="1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2"/>
      <c r="M643" s="72"/>
      <c r="N643" s="72"/>
    </row>
    <row r="644" spans="1:14" ht="1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2"/>
      <c r="M644" s="72"/>
      <c r="N644" s="72"/>
    </row>
    <row r="645" spans="1:14" ht="1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2"/>
      <c r="M645" s="72"/>
      <c r="N645" s="72"/>
    </row>
    <row r="646" spans="1:14" ht="1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2"/>
      <c r="M646" s="72"/>
      <c r="N646" s="72"/>
    </row>
    <row r="647" spans="1:14" ht="1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2"/>
      <c r="M647" s="72"/>
      <c r="N647" s="72"/>
    </row>
    <row r="648" spans="1:14" ht="1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2"/>
      <c r="M648" s="72"/>
      <c r="N648" s="72"/>
    </row>
    <row r="649" spans="1:14" ht="1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2"/>
      <c r="M649" s="72"/>
      <c r="N649" s="72"/>
    </row>
    <row r="650" spans="1:14" ht="1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2"/>
      <c r="M650" s="72"/>
      <c r="N650" s="72"/>
    </row>
    <row r="651" spans="1:14" ht="1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2"/>
      <c r="M651" s="72"/>
      <c r="N651" s="72"/>
    </row>
    <row r="652" spans="1:14" ht="1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2"/>
      <c r="M652" s="72"/>
      <c r="N652" s="72"/>
    </row>
    <row r="653" spans="1:14" ht="1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2"/>
      <c r="M653" s="72"/>
      <c r="N653" s="72"/>
    </row>
    <row r="654" spans="1:14" ht="1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2"/>
      <c r="M654" s="72"/>
      <c r="N654" s="72"/>
    </row>
    <row r="655" spans="1:14" ht="1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2"/>
      <c r="M655" s="72"/>
      <c r="N655" s="72"/>
    </row>
    <row r="656" spans="1:14" ht="1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2"/>
      <c r="M656" s="72"/>
      <c r="N656" s="72"/>
    </row>
  </sheetData>
  <sheetProtection formatCells="0" formatColumns="0" formatRows="0" insertRows="0" selectLockedCells="1"/>
  <mergeCells count="18">
    <mergeCell ref="E9:F9"/>
    <mergeCell ref="E13:F13"/>
    <mergeCell ref="J14:L14"/>
    <mergeCell ref="M14:N14"/>
    <mergeCell ref="K15:L15"/>
    <mergeCell ref="M15:N15"/>
    <mergeCell ref="E10:F10"/>
    <mergeCell ref="G10:H10"/>
    <mergeCell ref="G9:H9"/>
    <mergeCell ref="D6:E6"/>
    <mergeCell ref="F6:G6"/>
    <mergeCell ref="H6:N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L21:L25 K26:L70 I26:I70">
    <cfRule type="expression" priority="13" dxfId="0">
      <formula>$H21="CCI (CC Intégral)"</formula>
    </cfRule>
  </conditionalFormatting>
  <conditionalFormatting sqref="I26:J70">
    <cfRule type="expression" priority="12" dxfId="1">
      <formula>$H26="CT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L17:L20">
    <cfRule type="expression" priority="8" dxfId="0">
      <formula>$H17="CCI (CC Intégral)"</formula>
    </cfRule>
  </conditionalFormatting>
  <conditionalFormatting sqref="I17:I25">
    <cfRule type="expression" priority="6" dxfId="0">
      <formula>$H17="CCI (CC Intégral)"</formula>
    </cfRule>
  </conditionalFormatting>
  <conditionalFormatting sqref="I17:I25">
    <cfRule type="expression" priority="5" dxfId="1">
      <formula>$H17="CT (Contrôle terminal)"</formula>
    </cfRule>
  </conditionalFormatting>
  <conditionalFormatting sqref="J17:J25">
    <cfRule type="expression" priority="4" dxfId="1">
      <formula>$H17="CT (Contrôle terminal)"</formula>
    </cfRule>
  </conditionalFormatting>
  <conditionalFormatting sqref="K17:K25">
    <cfRule type="expression" priority="3" dxfId="0">
      <formula>$H17="CCI (CC Intégral)"</formula>
    </cfRule>
  </conditionalFormatting>
  <dataValidations count="4">
    <dataValidation type="list" allowBlank="1" showInputMessage="1" showErrorMessage="1" sqref="K17:K70 M17:M70">
      <formula1>Nature_contrôle</formula1>
    </dataValidation>
    <dataValidation type="list" allowBlank="1" showInputMessage="1" showErrorMessage="1" sqref="H17:H70">
      <formula1>Type_contrôle</formula1>
    </dataValidation>
    <dataValidation type="list" allowBlank="1" showInputMessage="1" showErrorMessage="1" sqref="A17:A70">
      <formula1>Nat_ELP</formula1>
    </dataValidation>
    <dataValidation type="list" allowBlank="1" showInputMessage="1" showErrorMessage="1" sqref="F17:G70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3"/>
  <sheetViews>
    <sheetView showGridLines="0" showZeros="0" tabSelected="1" zoomScale="85" zoomScaleNormal="85" zoomScalePageLayoutView="0" workbookViewId="0" topLeftCell="A5">
      <selection activeCell="D25" sqref="D25"/>
    </sheetView>
  </sheetViews>
  <sheetFormatPr defaultColWidth="11.421875" defaultRowHeight="15"/>
  <cols>
    <col min="1" max="1" width="26.4218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282</v>
      </c>
      <c r="E4" s="215"/>
      <c r="F4" s="205" t="s">
        <v>35</v>
      </c>
      <c r="G4" s="206"/>
      <c r="H4" s="216" t="s">
        <v>425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420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426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424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49"/>
      <c r="C9" s="49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49"/>
      <c r="C10" s="49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49"/>
      <c r="C11" s="49"/>
      <c r="D11" s="49"/>
      <c r="J11" s="38"/>
      <c r="K11" s="38"/>
      <c r="M11" s="47"/>
      <c r="N11" s="47"/>
    </row>
    <row r="12" spans="2:14" ht="15" customHeight="1">
      <c r="B12" s="49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Contrôle Terminal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416</v>
      </c>
      <c r="C17" s="3" t="s">
        <v>461</v>
      </c>
      <c r="D17" s="84">
        <v>30</v>
      </c>
      <c r="E17" s="98"/>
      <c r="F17" s="5" t="s">
        <v>259</v>
      </c>
      <c r="G17" s="5" t="s">
        <v>427</v>
      </c>
      <c r="H17" s="5"/>
      <c r="I17" s="5"/>
      <c r="J17" s="5">
        <v>2</v>
      </c>
      <c r="K17" s="5"/>
      <c r="L17" s="5"/>
      <c r="M17" s="5"/>
      <c r="N17" s="5"/>
    </row>
    <row r="18" spans="1:14" ht="15" customHeight="1">
      <c r="A18" s="2" t="s">
        <v>48</v>
      </c>
      <c r="B18" s="86" t="s">
        <v>417</v>
      </c>
      <c r="C18" s="3" t="s">
        <v>462</v>
      </c>
      <c r="D18" s="84"/>
      <c r="E18" s="98">
        <v>3</v>
      </c>
      <c r="F18" s="5" t="s">
        <v>259</v>
      </c>
      <c r="G18" s="5" t="s">
        <v>427</v>
      </c>
      <c r="H18" s="4" t="s">
        <v>175</v>
      </c>
      <c r="I18" s="136"/>
      <c r="J18" s="136">
        <v>2</v>
      </c>
      <c r="K18" s="4" t="s">
        <v>17</v>
      </c>
      <c r="L18" s="4"/>
      <c r="M18" s="5"/>
      <c r="N18" s="5"/>
    </row>
    <row r="19" spans="1:14" ht="15" customHeight="1">
      <c r="A19" s="2" t="s">
        <v>48</v>
      </c>
      <c r="B19" s="86" t="s">
        <v>418</v>
      </c>
      <c r="C19" s="3" t="s">
        <v>463</v>
      </c>
      <c r="D19" s="84"/>
      <c r="E19" s="98">
        <v>1</v>
      </c>
      <c r="F19" s="5" t="s">
        <v>259</v>
      </c>
      <c r="G19" s="5" t="s">
        <v>427</v>
      </c>
      <c r="H19" s="4" t="s">
        <v>175</v>
      </c>
      <c r="I19" s="136"/>
      <c r="J19" s="136">
        <v>2</v>
      </c>
      <c r="K19" s="4" t="s">
        <v>15</v>
      </c>
      <c r="L19" s="4"/>
      <c r="M19" s="5"/>
      <c r="N19" s="5"/>
    </row>
    <row r="20" spans="1:14" ht="15" customHeight="1">
      <c r="A20" s="2"/>
      <c r="B20" s="64"/>
      <c r="C20" s="3"/>
      <c r="D20" s="84"/>
      <c r="E20" s="98"/>
      <c r="F20" s="84"/>
      <c r="G20" s="4"/>
      <c r="H20" s="4"/>
      <c r="I20" s="4"/>
      <c r="J20" s="2"/>
      <c r="K20" s="5"/>
      <c r="L20" s="5"/>
      <c r="M20" s="5"/>
      <c r="N20" s="5"/>
    </row>
    <row r="21" spans="1:14" ht="15" customHeight="1">
      <c r="A21" s="2"/>
      <c r="B21" s="64"/>
      <c r="C21" s="3"/>
      <c r="D21" s="84"/>
      <c r="E21" s="84"/>
      <c r="F21" s="84"/>
      <c r="G21" s="4"/>
      <c r="H21" s="4"/>
      <c r="I21" s="4"/>
      <c r="J21" s="2"/>
      <c r="K21" s="5"/>
      <c r="L21" s="5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2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9"/>
      <c r="C23" s="7"/>
      <c r="D23" s="98"/>
      <c r="E23" s="98"/>
      <c r="F23" s="98"/>
      <c r="G23" s="2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7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2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7"/>
      <c r="D33" s="2"/>
      <c r="E33" s="2"/>
      <c r="F33" s="2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2"/>
      <c r="E34" s="2"/>
      <c r="F34" s="2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2"/>
      <c r="E35" s="2"/>
      <c r="F35" s="2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ht="15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ht="15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ht="15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ht="15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6.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ht="15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5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ht="15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 ht="15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 ht="15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 ht="15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 ht="15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</sheetData>
  <sheetProtection formatCells="0" formatColumns="0" formatRows="0" insertRows="0" selectLockedCells="1"/>
  <mergeCells count="18">
    <mergeCell ref="E9:F9"/>
    <mergeCell ref="E13:F13"/>
    <mergeCell ref="J14:L14"/>
    <mergeCell ref="M14:N14"/>
    <mergeCell ref="K15:L15"/>
    <mergeCell ref="M15:N15"/>
    <mergeCell ref="E10:F10"/>
    <mergeCell ref="G10:H10"/>
    <mergeCell ref="G9:H9"/>
    <mergeCell ref="D6:E6"/>
    <mergeCell ref="F6:G6"/>
    <mergeCell ref="H6:N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0" dxfId="160">
      <formula>$A$11=2</formula>
    </cfRule>
    <cfRule type="expression" priority="11" dxfId="8">
      <formula>$A$11=3</formula>
    </cfRule>
    <cfRule type="expression" priority="12" dxfId="7">
      <formula>$A$11=1</formula>
    </cfRule>
  </conditionalFormatting>
  <conditionalFormatting sqref="I20:I51 K20:L51 L17:L19">
    <cfRule type="expression" priority="9" dxfId="0">
      <formula>$H17="CCI (CC Intégral)"</formula>
    </cfRule>
  </conditionalFormatting>
  <conditionalFormatting sqref="I20:J51">
    <cfRule type="expression" priority="8" dxfId="1">
      <formula>$H20="CT (Contrôle terminal)"</formula>
    </cfRule>
  </conditionalFormatting>
  <conditionalFormatting sqref="K15:L16">
    <cfRule type="expression" priority="5" dxfId="161">
      <formula>$H$17="CCI (CC Intégral)"</formula>
    </cfRule>
  </conditionalFormatting>
  <conditionalFormatting sqref="I17:I19">
    <cfRule type="expression" priority="4" dxfId="0">
      <formula>$H17="CCI (CC Intégral)"</formula>
    </cfRule>
  </conditionalFormatting>
  <conditionalFormatting sqref="I17:I19">
    <cfRule type="expression" priority="3" dxfId="1">
      <formula>$H17="CT (Contrôle terminal)"</formula>
    </cfRule>
  </conditionalFormatting>
  <conditionalFormatting sqref="J17:J19">
    <cfRule type="expression" priority="2" dxfId="1">
      <formula>$H17="CT (Contrôle terminal)"</formula>
    </cfRule>
  </conditionalFormatting>
  <conditionalFormatting sqref="K17:K19">
    <cfRule type="expression" priority="1" dxfId="0">
      <formula>$H17="CCI (CC Intégral)"</formula>
    </cfRule>
  </conditionalFormatting>
  <dataValidations count="4">
    <dataValidation type="list" allowBlank="1" showInputMessage="1" showErrorMessage="1" sqref="F17:G51">
      <formula1>"Oui,Non"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M17:M51 K17:K51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4"/>
  <sheetViews>
    <sheetView showFormulas="1" zoomScalePageLayoutView="0" workbookViewId="0" topLeftCell="C52">
      <selection activeCell="D86" sqref="D86"/>
    </sheetView>
  </sheetViews>
  <sheetFormatPr defaultColWidth="11.421875" defaultRowHeight="15"/>
  <cols>
    <col min="1" max="2" width="98.8515625" style="0" bestFit="1" customWidth="1"/>
    <col min="3" max="3" width="43.421875" style="0" bestFit="1" customWidth="1"/>
    <col min="4" max="4" width="29.28125" style="0" bestFit="1" customWidth="1"/>
    <col min="5" max="5" width="37.421875" style="0" bestFit="1" customWidth="1"/>
    <col min="6" max="6" width="62.421875" style="0" bestFit="1" customWidth="1"/>
    <col min="7" max="7" width="26.421875" style="0" bestFit="1" customWidth="1"/>
    <col min="8" max="8" width="26.140625" style="0" bestFit="1" customWidth="1"/>
    <col min="9" max="9" width="59.140625" style="0" bestFit="1" customWidth="1"/>
    <col min="10" max="10" width="59.421875" style="0" bestFit="1" customWidth="1"/>
  </cols>
  <sheetData>
    <row r="1" spans="1:5" ht="15">
      <c r="A1" t="s">
        <v>9</v>
      </c>
      <c r="B1" t="s">
        <v>10</v>
      </c>
      <c r="C1" t="s">
        <v>11</v>
      </c>
      <c r="E1" t="s">
        <v>4</v>
      </c>
    </row>
    <row r="2" spans="1:5" ht="15">
      <c r="A2" t="s">
        <v>12</v>
      </c>
      <c r="B2" t="s">
        <v>174</v>
      </c>
      <c r="C2" t="s">
        <v>13</v>
      </c>
      <c r="E2" t="s">
        <v>0</v>
      </c>
    </row>
    <row r="3" spans="1:5" ht="15">
      <c r="A3" t="s">
        <v>14</v>
      </c>
      <c r="B3" t="s">
        <v>175</v>
      </c>
      <c r="C3" t="s">
        <v>15</v>
      </c>
      <c r="E3" t="s">
        <v>48</v>
      </c>
    </row>
    <row r="4" spans="1:3" ht="15">
      <c r="A4" t="s">
        <v>16</v>
      </c>
      <c r="B4" t="s">
        <v>176</v>
      </c>
      <c r="C4" t="s">
        <v>17</v>
      </c>
    </row>
    <row r="5" spans="1:3" ht="15">
      <c r="A5" t="s">
        <v>18</v>
      </c>
      <c r="C5" t="s">
        <v>177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1</v>
      </c>
    </row>
    <row r="13" ht="15">
      <c r="A13" t="s">
        <v>25</v>
      </c>
    </row>
    <row r="14" ht="15">
      <c r="A14" t="s">
        <v>26</v>
      </c>
    </row>
    <row r="17" spans="1:2" ht="15">
      <c r="A17" t="s">
        <v>55</v>
      </c>
      <c r="B17" t="s">
        <v>56</v>
      </c>
    </row>
    <row r="18" spans="1:2" ht="15">
      <c r="A18" t="s">
        <v>57</v>
      </c>
      <c r="B18" t="s">
        <v>105</v>
      </c>
    </row>
    <row r="19" spans="1:2" ht="15">
      <c r="A19" t="s">
        <v>58</v>
      </c>
      <c r="B19" t="s">
        <v>106</v>
      </c>
    </row>
    <row r="20" spans="1:2" ht="15">
      <c r="A20" t="s">
        <v>59</v>
      </c>
      <c r="B20" t="s">
        <v>107</v>
      </c>
    </row>
    <row r="21" spans="1:2" ht="15">
      <c r="A21" t="s">
        <v>60</v>
      </c>
      <c r="B21" t="s">
        <v>108</v>
      </c>
    </row>
    <row r="22" spans="1:2" ht="15">
      <c r="A22" t="s">
        <v>60</v>
      </c>
      <c r="B22" t="s">
        <v>109</v>
      </c>
    </row>
    <row r="23" spans="1:2" ht="15">
      <c r="A23" t="s">
        <v>61</v>
      </c>
      <c r="B23" t="s">
        <v>110</v>
      </c>
    </row>
    <row r="24" spans="1:2" ht="15">
      <c r="A24" t="s">
        <v>62</v>
      </c>
      <c r="B24" t="s">
        <v>111</v>
      </c>
    </row>
    <row r="25" spans="1:2" ht="15">
      <c r="A25" t="s">
        <v>63</v>
      </c>
      <c r="B25" t="s">
        <v>112</v>
      </c>
    </row>
    <row r="26" spans="1:2" ht="15">
      <c r="A26" t="s">
        <v>64</v>
      </c>
      <c r="B26" t="s">
        <v>113</v>
      </c>
    </row>
    <row r="27" spans="1:2" ht="15">
      <c r="A27" t="s">
        <v>65</v>
      </c>
      <c r="B27" t="s">
        <v>114</v>
      </c>
    </row>
    <row r="28" spans="1:2" ht="15">
      <c r="A28" t="s">
        <v>66</v>
      </c>
      <c r="B28" t="s">
        <v>115</v>
      </c>
    </row>
    <row r="29" spans="1:2" ht="15">
      <c r="A29" t="s">
        <v>66</v>
      </c>
      <c r="B29" t="s">
        <v>116</v>
      </c>
    </row>
    <row r="30" spans="1:2" ht="15">
      <c r="A30" t="s">
        <v>67</v>
      </c>
      <c r="B30" t="s">
        <v>117</v>
      </c>
    </row>
    <row r="31" spans="1:2" ht="15">
      <c r="A31" t="s">
        <v>68</v>
      </c>
      <c r="B31" t="s">
        <v>118</v>
      </c>
    </row>
    <row r="32" spans="1:2" ht="15">
      <c r="A32" t="s">
        <v>69</v>
      </c>
      <c r="B32" t="s">
        <v>119</v>
      </c>
    </row>
    <row r="33" spans="1:2" ht="15">
      <c r="A33" t="s">
        <v>70</v>
      </c>
      <c r="B33" t="s">
        <v>120</v>
      </c>
    </row>
    <row r="34" spans="1:2" ht="15">
      <c r="A34" t="s">
        <v>71</v>
      </c>
      <c r="B34" t="s">
        <v>121</v>
      </c>
    </row>
    <row r="35" spans="1:2" ht="15">
      <c r="A35" t="s">
        <v>72</v>
      </c>
      <c r="B35" t="s">
        <v>122</v>
      </c>
    </row>
    <row r="36" spans="1:2" ht="15">
      <c r="A36" t="s">
        <v>73</v>
      </c>
      <c r="B36" t="s">
        <v>123</v>
      </c>
    </row>
    <row r="37" spans="1:2" ht="15">
      <c r="A37" t="s">
        <v>74</v>
      </c>
      <c r="B37" t="s">
        <v>124</v>
      </c>
    </row>
    <row r="38" spans="1:2" ht="15">
      <c r="A38" t="s">
        <v>75</v>
      </c>
      <c r="B38" t="s">
        <v>125</v>
      </c>
    </row>
    <row r="39" spans="1:2" ht="15">
      <c r="A39" t="s">
        <v>76</v>
      </c>
      <c r="B39" t="s">
        <v>126</v>
      </c>
    </row>
    <row r="40" spans="1:2" ht="15">
      <c r="A40" t="s">
        <v>77</v>
      </c>
      <c r="B40" t="s">
        <v>127</v>
      </c>
    </row>
    <row r="41" spans="1:2" ht="15">
      <c r="A41" t="s">
        <v>78</v>
      </c>
      <c r="B41" t="s">
        <v>128</v>
      </c>
    </row>
    <row r="42" spans="1:2" ht="15">
      <c r="A42" t="s">
        <v>79</v>
      </c>
      <c r="B42" t="s">
        <v>129</v>
      </c>
    </row>
    <row r="43" spans="1:2" ht="15">
      <c r="A43" t="s">
        <v>80</v>
      </c>
      <c r="B43" t="s">
        <v>130</v>
      </c>
    </row>
    <row r="44" spans="1:2" ht="15">
      <c r="A44" t="s">
        <v>81</v>
      </c>
      <c r="B44" t="s">
        <v>131</v>
      </c>
    </row>
    <row r="45" spans="1:2" ht="15">
      <c r="A45" t="s">
        <v>82</v>
      </c>
      <c r="B45" t="s">
        <v>132</v>
      </c>
    </row>
    <row r="46" spans="1:2" ht="15">
      <c r="A46" t="s">
        <v>83</v>
      </c>
      <c r="B46" t="s">
        <v>133</v>
      </c>
    </row>
    <row r="47" spans="1:2" ht="15">
      <c r="A47" t="s">
        <v>84</v>
      </c>
      <c r="B47" t="s">
        <v>134</v>
      </c>
    </row>
    <row r="48" spans="1:2" ht="15">
      <c r="A48" t="s">
        <v>85</v>
      </c>
      <c r="B48" t="s">
        <v>135</v>
      </c>
    </row>
    <row r="49" spans="1:2" ht="15">
      <c r="A49" t="s">
        <v>86</v>
      </c>
      <c r="B49" t="s">
        <v>136</v>
      </c>
    </row>
    <row r="50" spans="1:2" ht="15">
      <c r="A50" t="s">
        <v>87</v>
      </c>
      <c r="B50" t="s">
        <v>137</v>
      </c>
    </row>
    <row r="51" spans="1:2" ht="15">
      <c r="A51" t="s">
        <v>88</v>
      </c>
      <c r="B51" t="s">
        <v>138</v>
      </c>
    </row>
    <row r="52" spans="1:2" ht="15">
      <c r="A52" t="s">
        <v>89</v>
      </c>
      <c r="B52" t="s">
        <v>139</v>
      </c>
    </row>
    <row r="53" spans="1:2" ht="15">
      <c r="A53" t="s">
        <v>90</v>
      </c>
      <c r="B53" t="s">
        <v>140</v>
      </c>
    </row>
    <row r="54" spans="1:2" ht="15">
      <c r="A54" t="s">
        <v>91</v>
      </c>
      <c r="B54" t="s">
        <v>141</v>
      </c>
    </row>
    <row r="55" spans="1:2" ht="15">
      <c r="A55" t="s">
        <v>92</v>
      </c>
      <c r="B55" t="s">
        <v>142</v>
      </c>
    </row>
    <row r="56" spans="1:2" ht="15">
      <c r="A56" t="s">
        <v>93</v>
      </c>
      <c r="B56" t="s">
        <v>143</v>
      </c>
    </row>
    <row r="57" spans="1:2" ht="15">
      <c r="A57" t="s">
        <v>94</v>
      </c>
      <c r="B57" t="s">
        <v>144</v>
      </c>
    </row>
    <row r="58" spans="1:2" ht="15">
      <c r="A58" t="s">
        <v>95</v>
      </c>
      <c r="B58" t="s">
        <v>145</v>
      </c>
    </row>
    <row r="59" spans="1:2" ht="15">
      <c r="A59" t="s">
        <v>96</v>
      </c>
      <c r="B59" t="s">
        <v>146</v>
      </c>
    </row>
    <row r="60" spans="1:2" ht="15">
      <c r="A60" t="s">
        <v>96</v>
      </c>
      <c r="B60" t="s">
        <v>147</v>
      </c>
    </row>
    <row r="61" spans="1:2" ht="15">
      <c r="A61" t="s">
        <v>97</v>
      </c>
      <c r="B61" t="s">
        <v>148</v>
      </c>
    </row>
    <row r="62" spans="1:2" ht="15">
      <c r="A62" t="s">
        <v>98</v>
      </c>
      <c r="B62" t="s">
        <v>149</v>
      </c>
    </row>
    <row r="63" spans="1:2" ht="15">
      <c r="A63" t="s">
        <v>99</v>
      </c>
      <c r="B63" t="s">
        <v>150</v>
      </c>
    </row>
    <row r="64" spans="1:2" ht="15">
      <c r="A64" t="s">
        <v>100</v>
      </c>
      <c r="B64" t="s">
        <v>151</v>
      </c>
    </row>
    <row r="65" spans="1:2" ht="15">
      <c r="A65" t="s">
        <v>101</v>
      </c>
      <c r="B65" t="s">
        <v>152</v>
      </c>
    </row>
    <row r="66" spans="1:2" ht="15">
      <c r="A66" t="s">
        <v>102</v>
      </c>
      <c r="B66" t="s">
        <v>153</v>
      </c>
    </row>
    <row r="67" spans="1:2" ht="15">
      <c r="A67" t="s">
        <v>102</v>
      </c>
      <c r="B67" t="s">
        <v>154</v>
      </c>
    </row>
    <row r="68" spans="1:2" ht="15">
      <c r="A68" t="s">
        <v>103</v>
      </c>
      <c r="B68" t="s">
        <v>155</v>
      </c>
    </row>
    <row r="69" spans="1:2" ht="15">
      <c r="A69" t="s">
        <v>104</v>
      </c>
      <c r="B69" t="s">
        <v>156</v>
      </c>
    </row>
    <row r="73" spans="1:10" ht="15">
      <c r="A73" s="13" t="s">
        <v>160</v>
      </c>
      <c r="B73" s="30" t="s">
        <v>14</v>
      </c>
      <c r="C73" s="13" t="s">
        <v>16</v>
      </c>
      <c r="D73" s="30" t="s">
        <v>18</v>
      </c>
      <c r="E73" s="30" t="s">
        <v>19</v>
      </c>
      <c r="F73" s="13" t="s">
        <v>161</v>
      </c>
      <c r="G73" s="30" t="s">
        <v>159</v>
      </c>
      <c r="H73" s="30" t="s">
        <v>21</v>
      </c>
      <c r="I73" s="13" t="s">
        <v>157</v>
      </c>
      <c r="J73" s="13" t="s">
        <v>158</v>
      </c>
    </row>
    <row r="74" spans="1:10" ht="15">
      <c r="A74" s="13" t="s">
        <v>74</v>
      </c>
      <c r="B74" s="30" t="s">
        <v>81</v>
      </c>
      <c r="C74" s="13" t="s">
        <v>66</v>
      </c>
      <c r="D74" s="30" t="s">
        <v>80</v>
      </c>
      <c r="E74" s="30" t="s">
        <v>62</v>
      </c>
      <c r="F74" s="13" t="s">
        <v>85</v>
      </c>
      <c r="G74" s="30" t="s">
        <v>60</v>
      </c>
      <c r="H74" s="30" t="s">
        <v>96</v>
      </c>
      <c r="I74" s="13" t="s">
        <v>59</v>
      </c>
      <c r="J74" s="13" t="s">
        <v>57</v>
      </c>
    </row>
    <row r="75" spans="1:10" ht="15">
      <c r="A75" s="13" t="s">
        <v>75</v>
      </c>
      <c r="B75" s="30" t="s">
        <v>82</v>
      </c>
      <c r="C75" s="13" t="s">
        <v>67</v>
      </c>
      <c r="E75" s="30" t="s">
        <v>63</v>
      </c>
      <c r="F75" s="13" t="s">
        <v>86</v>
      </c>
      <c r="H75" s="30" t="s">
        <v>102</v>
      </c>
      <c r="I75" s="13" t="s">
        <v>60</v>
      </c>
      <c r="J75" s="13" t="s">
        <v>58</v>
      </c>
    </row>
    <row r="76" spans="1:9" ht="15">
      <c r="A76" s="13" t="s">
        <v>76</v>
      </c>
      <c r="B76" s="30" t="s">
        <v>83</v>
      </c>
      <c r="C76" s="13" t="s">
        <v>68</v>
      </c>
      <c r="E76" s="30" t="s">
        <v>64</v>
      </c>
      <c r="F76" s="13" t="s">
        <v>87</v>
      </c>
      <c r="I76" s="13" t="s">
        <v>96</v>
      </c>
    </row>
    <row r="77" spans="1:9" ht="15">
      <c r="A77" s="13" t="s">
        <v>77</v>
      </c>
      <c r="B77" s="30" t="s">
        <v>84</v>
      </c>
      <c r="C77" s="13" t="s">
        <v>69</v>
      </c>
      <c r="E77" s="30" t="s">
        <v>65</v>
      </c>
      <c r="F77" s="13" t="s">
        <v>88</v>
      </c>
      <c r="I77" s="13" t="s">
        <v>97</v>
      </c>
    </row>
    <row r="78" spans="1:9" ht="15">
      <c r="A78" s="13" t="s">
        <v>78</v>
      </c>
      <c r="C78" s="13" t="s">
        <v>70</v>
      </c>
      <c r="E78" s="30" t="s">
        <v>66</v>
      </c>
      <c r="F78" s="13" t="s">
        <v>89</v>
      </c>
      <c r="I78" s="13" t="s">
        <v>98</v>
      </c>
    </row>
    <row r="79" spans="1:9" ht="15">
      <c r="A79" s="13" t="s">
        <v>79</v>
      </c>
      <c r="C79" s="13" t="s">
        <v>71</v>
      </c>
      <c r="E79" s="30" t="s">
        <v>72</v>
      </c>
      <c r="F79" s="13" t="s">
        <v>90</v>
      </c>
      <c r="I79" s="13" t="s">
        <v>99</v>
      </c>
    </row>
    <row r="80" spans="3:9" ht="15">
      <c r="C80" s="13" t="s">
        <v>73</v>
      </c>
      <c r="E80" s="30" t="s">
        <v>62</v>
      </c>
      <c r="F80" s="13" t="s">
        <v>91</v>
      </c>
      <c r="I80" s="13" t="s">
        <v>100</v>
      </c>
    </row>
    <row r="81" spans="5:9" ht="15">
      <c r="E81" s="74" t="s">
        <v>61</v>
      </c>
      <c r="F81" s="13" t="s">
        <v>92</v>
      </c>
      <c r="I81" s="13" t="s">
        <v>101</v>
      </c>
    </row>
    <row r="82" spans="6:9" ht="15">
      <c r="F82" s="13" t="s">
        <v>93</v>
      </c>
      <c r="I82" s="13" t="s">
        <v>102</v>
      </c>
    </row>
    <row r="83" spans="6:9" ht="15">
      <c r="F83" s="13" t="s">
        <v>94</v>
      </c>
      <c r="I83" s="13" t="s">
        <v>103</v>
      </c>
    </row>
    <row r="84" spans="6:9" ht="15">
      <c r="F84" s="13" t="s">
        <v>95</v>
      </c>
      <c r="I84" s="13" t="s">
        <v>104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showGridLines="0" showZeros="0" zoomScale="53" zoomScaleNormal="53" zoomScalePageLayoutView="0" workbookViewId="0" topLeftCell="A13">
      <selection activeCell="C17" sqref="C17:C62"/>
    </sheetView>
  </sheetViews>
  <sheetFormatPr defaultColWidth="11.421875" defaultRowHeight="15"/>
  <cols>
    <col min="1" max="1" width="27.7109375" style="38" bestFit="1" customWidth="1"/>
    <col min="2" max="2" width="62.8515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180</v>
      </c>
      <c r="E4" s="215"/>
      <c r="F4" s="205" t="s">
        <v>35</v>
      </c>
      <c r="G4" s="206"/>
      <c r="H4" s="216" t="s">
        <v>180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179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185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181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52"/>
      <c r="H13" s="49"/>
      <c r="I13" s="49"/>
    </row>
    <row r="14" spans="2:14" ht="26.25" customHeight="1">
      <c r="B14" s="51"/>
      <c r="C14" s="49"/>
      <c r="D14" s="49"/>
      <c r="E14" s="52"/>
      <c r="F14" s="52"/>
      <c r="G14" s="52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188</v>
      </c>
      <c r="C17" s="3" t="s">
        <v>228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189</v>
      </c>
      <c r="C18" s="3" t="s">
        <v>229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s="76" customFormat="1" ht="15" customHeight="1">
      <c r="A19" s="4" t="s">
        <v>0</v>
      </c>
      <c r="B19" s="75" t="s">
        <v>190</v>
      </c>
      <c r="C19" s="3" t="s">
        <v>230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4"/>
      <c r="M19" s="4"/>
      <c r="N19" s="4"/>
    </row>
    <row r="20" spans="1:14" ht="15" customHeight="1">
      <c r="A20" s="2" t="s">
        <v>0</v>
      </c>
      <c r="B20" s="64" t="s">
        <v>191</v>
      </c>
      <c r="C20" s="3" t="s">
        <v>231</v>
      </c>
      <c r="D20" s="84">
        <v>6</v>
      </c>
      <c r="E20" s="84">
        <v>6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0</v>
      </c>
      <c r="B21" s="64" t="s">
        <v>192</v>
      </c>
      <c r="C21" s="3" t="s">
        <v>232</v>
      </c>
      <c r="D21" s="84">
        <v>6</v>
      </c>
      <c r="E21" s="84">
        <v>6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4.25" customHeight="1">
      <c r="A22" s="2" t="s">
        <v>48</v>
      </c>
      <c r="B22" s="64" t="s">
        <v>192</v>
      </c>
      <c r="C22" s="3" t="s">
        <v>236</v>
      </c>
      <c r="D22" s="84"/>
      <c r="E22" s="84">
        <v>1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0</v>
      </c>
      <c r="B23" s="64" t="s">
        <v>193</v>
      </c>
      <c r="C23" s="3" t="s">
        <v>233</v>
      </c>
      <c r="D23" s="84">
        <v>6</v>
      </c>
      <c r="E23" s="84">
        <v>6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48</v>
      </c>
      <c r="B24" s="65" t="s">
        <v>193</v>
      </c>
      <c r="C24" s="6" t="s">
        <v>237</v>
      </c>
      <c r="D24" s="84"/>
      <c r="E24" s="84">
        <v>1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2" t="s">
        <v>0</v>
      </c>
      <c r="B25" s="65" t="s">
        <v>194</v>
      </c>
      <c r="C25" s="3" t="s">
        <v>234</v>
      </c>
      <c r="D25" s="84">
        <v>6</v>
      </c>
      <c r="E25" s="84">
        <v>6</v>
      </c>
      <c r="F25" s="84" t="s">
        <v>259</v>
      </c>
      <c r="G25" s="4" t="s">
        <v>259</v>
      </c>
      <c r="H25" s="4" t="s">
        <v>174</v>
      </c>
      <c r="I25" s="4"/>
      <c r="J25" s="2">
        <v>2</v>
      </c>
      <c r="K25" s="5" t="s">
        <v>17</v>
      </c>
      <c r="L25" s="5"/>
      <c r="M25" s="5"/>
      <c r="N25" s="5"/>
    </row>
    <row r="26" spans="1:14" ht="15" customHeight="1">
      <c r="A26" s="2" t="s">
        <v>48</v>
      </c>
      <c r="B26" s="65" t="s">
        <v>194</v>
      </c>
      <c r="C26" s="3" t="s">
        <v>238</v>
      </c>
      <c r="D26" s="84"/>
      <c r="E26" s="84">
        <v>1</v>
      </c>
      <c r="F26" s="84" t="s">
        <v>259</v>
      </c>
      <c r="G26" s="4" t="s">
        <v>259</v>
      </c>
      <c r="H26" s="4" t="s">
        <v>174</v>
      </c>
      <c r="I26" s="4"/>
      <c r="J26" s="2">
        <v>2</v>
      </c>
      <c r="K26" s="5" t="s">
        <v>17</v>
      </c>
      <c r="L26" s="5"/>
      <c r="M26" s="5"/>
      <c r="N26" s="5"/>
    </row>
    <row r="27" spans="1:14" ht="15" customHeight="1">
      <c r="A27" s="2" t="s">
        <v>0</v>
      </c>
      <c r="B27" s="65" t="s">
        <v>195</v>
      </c>
      <c r="C27" s="3" t="s">
        <v>235</v>
      </c>
      <c r="D27" s="84">
        <v>6</v>
      </c>
      <c r="E27" s="84">
        <v>6</v>
      </c>
      <c r="F27" s="84" t="s">
        <v>259</v>
      </c>
      <c r="G27" s="4" t="s">
        <v>259</v>
      </c>
      <c r="H27" s="4" t="s">
        <v>174</v>
      </c>
      <c r="I27" s="4"/>
      <c r="J27" s="5">
        <v>2</v>
      </c>
      <c r="K27" s="4" t="s">
        <v>17</v>
      </c>
      <c r="L27" s="5"/>
      <c r="M27" s="5"/>
      <c r="N27" s="5"/>
    </row>
    <row r="28" spans="1:15" ht="15" customHeight="1">
      <c r="A28" s="2" t="s">
        <v>48</v>
      </c>
      <c r="B28" s="65" t="s">
        <v>195</v>
      </c>
      <c r="C28" s="3" t="s">
        <v>239</v>
      </c>
      <c r="D28" s="84"/>
      <c r="E28" s="84">
        <v>1</v>
      </c>
      <c r="F28" s="84" t="s">
        <v>259</v>
      </c>
      <c r="G28" s="4" t="s">
        <v>259</v>
      </c>
      <c r="H28" s="4" t="s">
        <v>174</v>
      </c>
      <c r="I28" s="4"/>
      <c r="J28" s="2">
        <v>2</v>
      </c>
      <c r="K28" s="5" t="s">
        <v>17</v>
      </c>
      <c r="L28" s="5"/>
      <c r="M28" s="5"/>
      <c r="N28" s="5"/>
      <c r="O28" s="44"/>
    </row>
    <row r="29" spans="1:14" ht="15" customHeight="1">
      <c r="A29" s="2" t="s">
        <v>0</v>
      </c>
      <c r="B29" s="65" t="s">
        <v>196</v>
      </c>
      <c r="C29" s="5" t="s">
        <v>240</v>
      </c>
      <c r="D29" s="84">
        <v>6</v>
      </c>
      <c r="E29" s="84">
        <v>6</v>
      </c>
      <c r="F29" s="84" t="s">
        <v>259</v>
      </c>
      <c r="G29" s="4" t="s">
        <v>259</v>
      </c>
      <c r="H29" s="5" t="s">
        <v>174</v>
      </c>
      <c r="I29" s="5"/>
      <c r="J29" s="4">
        <v>2</v>
      </c>
      <c r="K29" s="5" t="s">
        <v>17</v>
      </c>
      <c r="L29" s="5"/>
      <c r="M29" s="5"/>
      <c r="N29" s="5"/>
    </row>
    <row r="30" spans="1:14" ht="15" customHeight="1">
      <c r="A30" s="2" t="s">
        <v>48</v>
      </c>
      <c r="B30" s="65" t="s">
        <v>196</v>
      </c>
      <c r="C30" s="5" t="s">
        <v>241</v>
      </c>
      <c r="D30" s="84"/>
      <c r="E30" s="84">
        <v>1</v>
      </c>
      <c r="F30" s="84" t="s">
        <v>259</v>
      </c>
      <c r="G30" s="4" t="s">
        <v>259</v>
      </c>
      <c r="H30" s="5" t="s">
        <v>174</v>
      </c>
      <c r="I30" s="5"/>
      <c r="J30" s="2">
        <v>2</v>
      </c>
      <c r="K30" s="4" t="s">
        <v>17</v>
      </c>
      <c r="L30" s="5"/>
      <c r="M30" s="5"/>
      <c r="N30" s="5"/>
    </row>
    <row r="31" spans="1:14" ht="15" customHeight="1">
      <c r="A31" s="2" t="s">
        <v>0</v>
      </c>
      <c r="B31" s="65" t="s">
        <v>197</v>
      </c>
      <c r="C31" s="5" t="s">
        <v>242</v>
      </c>
      <c r="D31" s="84">
        <v>6</v>
      </c>
      <c r="E31" s="84">
        <v>6</v>
      </c>
      <c r="F31" s="84" t="s">
        <v>259</v>
      </c>
      <c r="G31" s="4" t="s">
        <v>259</v>
      </c>
      <c r="H31" s="4" t="s">
        <v>174</v>
      </c>
      <c r="I31" s="5"/>
      <c r="J31" s="2">
        <v>2</v>
      </c>
      <c r="K31" s="5" t="s">
        <v>17</v>
      </c>
      <c r="L31" s="5"/>
      <c r="M31" s="5"/>
      <c r="N31" s="5"/>
    </row>
    <row r="32" spans="1:14" ht="15" customHeight="1">
      <c r="A32" s="2" t="s">
        <v>0</v>
      </c>
      <c r="B32" s="65" t="s">
        <v>198</v>
      </c>
      <c r="C32" s="5" t="s">
        <v>243</v>
      </c>
      <c r="D32" s="84">
        <v>6</v>
      </c>
      <c r="E32" s="84">
        <v>6</v>
      </c>
      <c r="F32" s="84" t="s">
        <v>259</v>
      </c>
      <c r="G32" s="4" t="s">
        <v>259</v>
      </c>
      <c r="H32" s="4" t="s">
        <v>174</v>
      </c>
      <c r="I32" s="5"/>
      <c r="J32" s="5">
        <v>2</v>
      </c>
      <c r="K32" s="5" t="s">
        <v>17</v>
      </c>
      <c r="L32" s="5"/>
      <c r="M32" s="5"/>
      <c r="N32" s="5"/>
    </row>
    <row r="33" spans="1:14" ht="15">
      <c r="A33" s="2" t="s">
        <v>0</v>
      </c>
      <c r="B33" s="64" t="s">
        <v>199</v>
      </c>
      <c r="C33" s="5" t="s">
        <v>244</v>
      </c>
      <c r="D33" s="84">
        <v>6</v>
      </c>
      <c r="E33" s="84">
        <v>6</v>
      </c>
      <c r="F33" s="84" t="s">
        <v>259</v>
      </c>
      <c r="G33" s="4" t="s">
        <v>259</v>
      </c>
      <c r="H33" s="4" t="s">
        <v>174</v>
      </c>
      <c r="I33" s="5"/>
      <c r="J33" s="2">
        <v>2</v>
      </c>
      <c r="K33" s="5" t="s">
        <v>17</v>
      </c>
      <c r="L33" s="5"/>
      <c r="M33" s="5"/>
      <c r="N33" s="5"/>
    </row>
    <row r="34" spans="1:14" ht="15">
      <c r="A34" s="2" t="s">
        <v>0</v>
      </c>
      <c r="B34" s="64" t="s">
        <v>200</v>
      </c>
      <c r="C34" s="5" t="s">
        <v>245</v>
      </c>
      <c r="D34" s="84">
        <v>6</v>
      </c>
      <c r="E34" s="84">
        <v>6</v>
      </c>
      <c r="F34" s="84" t="s">
        <v>259</v>
      </c>
      <c r="G34" s="4" t="s">
        <v>259</v>
      </c>
      <c r="H34" s="5" t="s">
        <v>174</v>
      </c>
      <c r="I34" s="5"/>
      <c r="J34" s="4">
        <v>2</v>
      </c>
      <c r="K34" s="4" t="s">
        <v>17</v>
      </c>
      <c r="L34" s="5"/>
      <c r="M34" s="5"/>
      <c r="N34" s="5"/>
    </row>
    <row r="35" spans="1:14" ht="15">
      <c r="A35" s="2" t="s">
        <v>0</v>
      </c>
      <c r="B35" s="64" t="s">
        <v>201</v>
      </c>
      <c r="C35" s="5" t="s">
        <v>246</v>
      </c>
      <c r="D35" s="84">
        <v>6</v>
      </c>
      <c r="E35" s="84">
        <v>6</v>
      </c>
      <c r="F35" s="84" t="s">
        <v>259</v>
      </c>
      <c r="G35" s="4" t="s">
        <v>259</v>
      </c>
      <c r="H35" s="5" t="s">
        <v>174</v>
      </c>
      <c r="I35" s="5"/>
      <c r="J35" s="2">
        <v>2</v>
      </c>
      <c r="K35" s="5" t="s">
        <v>17</v>
      </c>
      <c r="L35" s="5"/>
      <c r="M35" s="5"/>
      <c r="N35" s="5"/>
    </row>
    <row r="36" spans="1:14" ht="15">
      <c r="A36" s="2" t="s">
        <v>0</v>
      </c>
      <c r="B36" s="64" t="s">
        <v>202</v>
      </c>
      <c r="C36" s="5" t="s">
        <v>247</v>
      </c>
      <c r="D36" s="84">
        <v>6</v>
      </c>
      <c r="E36" s="84">
        <v>6</v>
      </c>
      <c r="F36" s="84" t="s">
        <v>259</v>
      </c>
      <c r="G36" s="4" t="s">
        <v>259</v>
      </c>
      <c r="H36" s="5" t="s">
        <v>174</v>
      </c>
      <c r="I36" s="5"/>
      <c r="J36" s="2">
        <v>2</v>
      </c>
      <c r="K36" s="5" t="s">
        <v>17</v>
      </c>
      <c r="L36" s="5"/>
      <c r="M36" s="5"/>
      <c r="N36" s="5"/>
    </row>
    <row r="37" spans="1:14" ht="15">
      <c r="A37" s="77" t="s">
        <v>0</v>
      </c>
      <c r="B37" s="78" t="s">
        <v>203</v>
      </c>
      <c r="C37" s="79" t="s">
        <v>248</v>
      </c>
      <c r="D37" s="85">
        <v>6</v>
      </c>
      <c r="E37" s="85">
        <v>6</v>
      </c>
      <c r="F37" s="85" t="s">
        <v>259</v>
      </c>
      <c r="G37" s="124" t="s">
        <v>259</v>
      </c>
      <c r="H37" s="4" t="s">
        <v>174</v>
      </c>
      <c r="I37" s="77"/>
      <c r="J37" s="5">
        <v>2</v>
      </c>
      <c r="K37" s="5" t="s">
        <v>17</v>
      </c>
      <c r="L37" s="77"/>
      <c r="M37" s="5"/>
      <c r="N37" s="5"/>
    </row>
    <row r="38" spans="1:14" s="44" customFormat="1" ht="15">
      <c r="A38" s="77" t="s">
        <v>0</v>
      </c>
      <c r="B38" s="78" t="s">
        <v>204</v>
      </c>
      <c r="C38" s="79" t="s">
        <v>249</v>
      </c>
      <c r="D38" s="85">
        <v>6</v>
      </c>
      <c r="E38" s="85">
        <v>6</v>
      </c>
      <c r="F38" s="85" t="s">
        <v>259</v>
      </c>
      <c r="G38" s="124" t="s">
        <v>259</v>
      </c>
      <c r="H38" s="4" t="s">
        <v>174</v>
      </c>
      <c r="I38" s="77"/>
      <c r="J38" s="2">
        <v>2</v>
      </c>
      <c r="K38" s="4" t="s">
        <v>17</v>
      </c>
      <c r="L38" s="77"/>
      <c r="M38" s="5"/>
      <c r="N38" s="5"/>
    </row>
    <row r="39" spans="1:14" s="44" customFormat="1" ht="15">
      <c r="A39" s="77" t="s">
        <v>0</v>
      </c>
      <c r="B39" s="78" t="s">
        <v>205</v>
      </c>
      <c r="C39" s="79" t="s">
        <v>250</v>
      </c>
      <c r="D39" s="85">
        <v>6</v>
      </c>
      <c r="E39" s="85">
        <v>6</v>
      </c>
      <c r="F39" s="85" t="s">
        <v>259</v>
      </c>
      <c r="G39" s="124" t="s">
        <v>259</v>
      </c>
      <c r="H39" s="4" t="s">
        <v>174</v>
      </c>
      <c r="I39" s="77"/>
      <c r="J39" s="4">
        <v>2</v>
      </c>
      <c r="K39" s="5" t="s">
        <v>17</v>
      </c>
      <c r="L39" s="77"/>
      <c r="M39" s="5"/>
      <c r="N39" s="5"/>
    </row>
    <row r="40" spans="1:14" s="44" customFormat="1" ht="15">
      <c r="A40" s="77" t="s">
        <v>0</v>
      </c>
      <c r="B40" s="78" t="s">
        <v>206</v>
      </c>
      <c r="C40" s="79"/>
      <c r="D40" s="85">
        <v>6</v>
      </c>
      <c r="E40" s="85">
        <v>1</v>
      </c>
      <c r="F40" s="85" t="s">
        <v>259</v>
      </c>
      <c r="G40" s="124" t="s">
        <v>259</v>
      </c>
      <c r="H40" s="5" t="s">
        <v>174</v>
      </c>
      <c r="I40" s="77"/>
      <c r="J40" s="2">
        <v>2</v>
      </c>
      <c r="K40" s="5" t="s">
        <v>17</v>
      </c>
      <c r="L40" s="77"/>
      <c r="M40" s="5"/>
      <c r="N40" s="5"/>
    </row>
    <row r="41" spans="1:14" s="44" customFormat="1" ht="15" customHeight="1">
      <c r="A41" s="77" t="s">
        <v>0</v>
      </c>
      <c r="B41" s="78" t="s">
        <v>207</v>
      </c>
      <c r="C41" s="78" t="s">
        <v>251</v>
      </c>
      <c r="D41" s="85">
        <v>6</v>
      </c>
      <c r="E41" s="85">
        <v>6</v>
      </c>
      <c r="F41" s="85" t="s">
        <v>259</v>
      </c>
      <c r="G41" s="124" t="s">
        <v>259</v>
      </c>
      <c r="H41" s="5" t="s">
        <v>174</v>
      </c>
      <c r="I41" s="80"/>
      <c r="J41" s="2">
        <v>2</v>
      </c>
      <c r="K41" s="4" t="s">
        <v>17</v>
      </c>
      <c r="L41" s="77"/>
      <c r="M41" s="5"/>
      <c r="N41" s="5"/>
    </row>
    <row r="42" spans="1:14" s="44" customFormat="1" ht="14.25" customHeight="1">
      <c r="A42" s="77" t="s">
        <v>0</v>
      </c>
      <c r="B42" s="78" t="s">
        <v>208</v>
      </c>
      <c r="C42" s="78" t="s">
        <v>252</v>
      </c>
      <c r="D42" s="85">
        <v>6</v>
      </c>
      <c r="E42" s="85">
        <v>6</v>
      </c>
      <c r="F42" s="85" t="s">
        <v>259</v>
      </c>
      <c r="G42" s="124" t="s">
        <v>259</v>
      </c>
      <c r="H42" s="4" t="s">
        <v>174</v>
      </c>
      <c r="I42" s="77"/>
      <c r="J42" s="5">
        <v>2</v>
      </c>
      <c r="K42" s="5" t="s">
        <v>17</v>
      </c>
      <c r="L42" s="77"/>
      <c r="M42" s="5"/>
      <c r="N42" s="5"/>
    </row>
    <row r="43" spans="1:14" s="44" customFormat="1" ht="15">
      <c r="A43" s="77" t="s">
        <v>0</v>
      </c>
      <c r="B43" s="78" t="s">
        <v>209</v>
      </c>
      <c r="C43" s="79" t="s">
        <v>391</v>
      </c>
      <c r="D43" s="85">
        <v>6</v>
      </c>
      <c r="E43" s="85">
        <v>6</v>
      </c>
      <c r="F43" s="85" t="s">
        <v>259</v>
      </c>
      <c r="G43" s="124" t="s">
        <v>259</v>
      </c>
      <c r="H43" s="4" t="s">
        <v>174</v>
      </c>
      <c r="I43" s="77"/>
      <c r="J43" s="2">
        <v>2</v>
      </c>
      <c r="K43" s="5" t="s">
        <v>17</v>
      </c>
      <c r="L43" s="77"/>
      <c r="M43" s="5"/>
      <c r="N43" s="5"/>
    </row>
    <row r="44" spans="1:14" s="44" customFormat="1" ht="15">
      <c r="A44" s="77" t="s">
        <v>48</v>
      </c>
      <c r="B44" s="78" t="s">
        <v>214</v>
      </c>
      <c r="C44" s="79" t="s">
        <v>392</v>
      </c>
      <c r="D44" s="85"/>
      <c r="E44" s="85">
        <v>1</v>
      </c>
      <c r="F44" s="85" t="s">
        <v>259</v>
      </c>
      <c r="G44" s="124" t="s">
        <v>259</v>
      </c>
      <c r="H44" s="4" t="s">
        <v>174</v>
      </c>
      <c r="I44" s="77"/>
      <c r="J44" s="4">
        <v>2</v>
      </c>
      <c r="K44" s="5" t="s">
        <v>17</v>
      </c>
      <c r="L44" s="77"/>
      <c r="M44" s="5"/>
      <c r="N44" s="5"/>
    </row>
    <row r="45" spans="1:14" s="44" customFormat="1" ht="15">
      <c r="A45" s="77" t="s">
        <v>0</v>
      </c>
      <c r="B45" s="78" t="s">
        <v>210</v>
      </c>
      <c r="C45" s="79" t="s">
        <v>394</v>
      </c>
      <c r="D45" s="85">
        <v>6</v>
      </c>
      <c r="E45" s="85">
        <v>6</v>
      </c>
      <c r="F45" s="85" t="s">
        <v>259</v>
      </c>
      <c r="G45" s="124" t="s">
        <v>259</v>
      </c>
      <c r="H45" s="5" t="s">
        <v>174</v>
      </c>
      <c r="I45" s="77"/>
      <c r="J45" s="2">
        <v>2</v>
      </c>
      <c r="K45" s="4" t="s">
        <v>17</v>
      </c>
      <c r="L45" s="77"/>
      <c r="M45" s="5"/>
      <c r="N45" s="5"/>
    </row>
    <row r="46" spans="1:14" s="44" customFormat="1" ht="15">
      <c r="A46" s="77" t="s">
        <v>48</v>
      </c>
      <c r="B46" s="78" t="s">
        <v>215</v>
      </c>
      <c r="C46" s="79" t="s">
        <v>395</v>
      </c>
      <c r="D46" s="85"/>
      <c r="E46" s="85">
        <v>1</v>
      </c>
      <c r="F46" s="85" t="s">
        <v>259</v>
      </c>
      <c r="G46" s="124" t="s">
        <v>259</v>
      </c>
      <c r="H46" s="5" t="s">
        <v>174</v>
      </c>
      <c r="I46" s="77"/>
      <c r="J46" s="2">
        <v>2</v>
      </c>
      <c r="K46" s="5" t="s">
        <v>17</v>
      </c>
      <c r="L46" s="77"/>
      <c r="M46" s="5"/>
      <c r="N46" s="5"/>
    </row>
    <row r="47" spans="1:14" s="44" customFormat="1" ht="15">
      <c r="A47" s="77" t="s">
        <v>48</v>
      </c>
      <c r="B47" s="78" t="s">
        <v>216</v>
      </c>
      <c r="C47" s="79" t="s">
        <v>396</v>
      </c>
      <c r="D47" s="85"/>
      <c r="E47" s="85">
        <v>1</v>
      </c>
      <c r="F47" s="85" t="s">
        <v>259</v>
      </c>
      <c r="G47" s="124" t="s">
        <v>259</v>
      </c>
      <c r="H47" s="5" t="s">
        <v>174</v>
      </c>
      <c r="I47" s="77"/>
      <c r="J47" s="5">
        <v>2</v>
      </c>
      <c r="K47" s="5" t="s">
        <v>17</v>
      </c>
      <c r="L47" s="77"/>
      <c r="M47" s="5"/>
      <c r="N47" s="5"/>
    </row>
    <row r="48" spans="1:14" s="44" customFormat="1" ht="15">
      <c r="A48" s="77" t="s">
        <v>0</v>
      </c>
      <c r="B48" s="78" t="s">
        <v>211</v>
      </c>
      <c r="C48" s="79" t="s">
        <v>397</v>
      </c>
      <c r="D48" s="85">
        <v>6</v>
      </c>
      <c r="E48" s="85">
        <v>6</v>
      </c>
      <c r="F48" s="85" t="s">
        <v>259</v>
      </c>
      <c r="G48" s="124" t="s">
        <v>259</v>
      </c>
      <c r="H48" s="4" t="s">
        <v>174</v>
      </c>
      <c r="I48" s="77"/>
      <c r="J48" s="2">
        <v>2</v>
      </c>
      <c r="K48" s="5" t="s">
        <v>17</v>
      </c>
      <c r="L48" s="77"/>
      <c r="M48" s="5"/>
      <c r="N48" s="5"/>
    </row>
    <row r="49" spans="1:14" s="44" customFormat="1" ht="15">
      <c r="A49" s="77" t="s">
        <v>48</v>
      </c>
      <c r="B49" s="78" t="s">
        <v>217</v>
      </c>
      <c r="C49" s="79" t="s">
        <v>398</v>
      </c>
      <c r="D49" s="85"/>
      <c r="E49" s="85">
        <v>1</v>
      </c>
      <c r="F49" s="85" t="s">
        <v>259</v>
      </c>
      <c r="G49" s="124" t="s">
        <v>259</v>
      </c>
      <c r="H49" s="4" t="s">
        <v>174</v>
      </c>
      <c r="I49" s="77"/>
      <c r="J49" s="4">
        <v>2</v>
      </c>
      <c r="K49" s="4" t="s">
        <v>17</v>
      </c>
      <c r="L49" s="77"/>
      <c r="M49" s="5"/>
      <c r="N49" s="5"/>
    </row>
    <row r="50" spans="1:14" s="44" customFormat="1" ht="15">
      <c r="A50" s="77" t="s">
        <v>48</v>
      </c>
      <c r="B50" s="78" t="s">
        <v>218</v>
      </c>
      <c r="C50" s="79" t="s">
        <v>399</v>
      </c>
      <c r="D50" s="85"/>
      <c r="E50" s="85">
        <v>1</v>
      </c>
      <c r="F50" s="85" t="s">
        <v>259</v>
      </c>
      <c r="G50" s="124" t="s">
        <v>259</v>
      </c>
      <c r="H50" s="4" t="s">
        <v>174</v>
      </c>
      <c r="I50" s="77"/>
      <c r="J50" s="2">
        <v>2</v>
      </c>
      <c r="K50" s="5" t="s">
        <v>17</v>
      </c>
      <c r="L50" s="77"/>
      <c r="M50" s="5"/>
      <c r="N50" s="5"/>
    </row>
    <row r="51" spans="1:14" s="44" customFormat="1" ht="15">
      <c r="A51" s="77" t="s">
        <v>0</v>
      </c>
      <c r="B51" s="78" t="s">
        <v>212</v>
      </c>
      <c r="C51" s="79" t="s">
        <v>401</v>
      </c>
      <c r="D51" s="85">
        <v>6</v>
      </c>
      <c r="E51" s="85">
        <v>6</v>
      </c>
      <c r="F51" s="85" t="s">
        <v>259</v>
      </c>
      <c r="G51" s="124" t="s">
        <v>259</v>
      </c>
      <c r="H51" s="5" t="s">
        <v>174</v>
      </c>
      <c r="I51" s="77"/>
      <c r="J51" s="2">
        <v>2</v>
      </c>
      <c r="K51" s="5" t="s">
        <v>17</v>
      </c>
      <c r="L51" s="77"/>
      <c r="M51" s="5"/>
      <c r="N51" s="5"/>
    </row>
    <row r="52" spans="1:14" s="44" customFormat="1" ht="15">
      <c r="A52" s="77" t="s">
        <v>48</v>
      </c>
      <c r="B52" s="78" t="s">
        <v>219</v>
      </c>
      <c r="C52" s="79" t="s">
        <v>402</v>
      </c>
      <c r="D52" s="85"/>
      <c r="E52" s="85">
        <v>1</v>
      </c>
      <c r="F52" s="85" t="s">
        <v>259</v>
      </c>
      <c r="G52" s="124" t="s">
        <v>259</v>
      </c>
      <c r="H52" s="4" t="s">
        <v>174</v>
      </c>
      <c r="I52" s="77"/>
      <c r="J52" s="5">
        <v>2</v>
      </c>
      <c r="K52" s="4" t="s">
        <v>17</v>
      </c>
      <c r="L52" s="77"/>
      <c r="M52" s="5"/>
      <c r="N52" s="5"/>
    </row>
    <row r="53" spans="1:14" s="44" customFormat="1" ht="15">
      <c r="A53" s="77" t="s">
        <v>48</v>
      </c>
      <c r="B53" s="78" t="s">
        <v>220</v>
      </c>
      <c r="C53" s="79"/>
      <c r="D53" s="85"/>
      <c r="E53" s="85">
        <v>1</v>
      </c>
      <c r="F53" s="85" t="s">
        <v>259</v>
      </c>
      <c r="G53" s="124" t="s">
        <v>259</v>
      </c>
      <c r="H53" s="4" t="s">
        <v>174</v>
      </c>
      <c r="I53" s="77"/>
      <c r="J53" s="2">
        <v>2</v>
      </c>
      <c r="K53" s="5" t="s">
        <v>17</v>
      </c>
      <c r="L53" s="77"/>
      <c r="M53" s="5"/>
      <c r="N53" s="5"/>
    </row>
    <row r="54" spans="1:14" s="44" customFormat="1" ht="15">
      <c r="A54" s="77" t="s">
        <v>0</v>
      </c>
      <c r="B54" s="78" t="s">
        <v>213</v>
      </c>
      <c r="C54" s="79"/>
      <c r="D54" s="85">
        <v>6</v>
      </c>
      <c r="E54" s="85">
        <v>6</v>
      </c>
      <c r="F54" s="85" t="s">
        <v>259</v>
      </c>
      <c r="G54" s="124" t="s">
        <v>259</v>
      </c>
      <c r="H54" s="4" t="s">
        <v>174</v>
      </c>
      <c r="I54" s="77"/>
      <c r="J54" s="4">
        <v>2</v>
      </c>
      <c r="K54" s="5" t="s">
        <v>17</v>
      </c>
      <c r="L54" s="77"/>
      <c r="M54" s="5"/>
      <c r="N54" s="5"/>
    </row>
    <row r="55" spans="1:14" s="44" customFormat="1" ht="15">
      <c r="A55" s="77" t="s">
        <v>48</v>
      </c>
      <c r="B55" s="78" t="s">
        <v>221</v>
      </c>
      <c r="C55" s="79" t="s">
        <v>403</v>
      </c>
      <c r="D55" s="85"/>
      <c r="E55" s="85">
        <v>1</v>
      </c>
      <c r="F55" s="85" t="s">
        <v>259</v>
      </c>
      <c r="G55" s="124" t="s">
        <v>259</v>
      </c>
      <c r="H55" s="5" t="s">
        <v>174</v>
      </c>
      <c r="I55" s="77"/>
      <c r="J55" s="2">
        <v>2</v>
      </c>
      <c r="K55" s="5" t="s">
        <v>17</v>
      </c>
      <c r="L55" s="77"/>
      <c r="M55" s="5"/>
      <c r="N55" s="5"/>
    </row>
    <row r="56" spans="1:14" s="44" customFormat="1" ht="15">
      <c r="A56" s="2" t="s">
        <v>0</v>
      </c>
      <c r="B56" s="64" t="s">
        <v>222</v>
      </c>
      <c r="C56" s="86" t="s">
        <v>253</v>
      </c>
      <c r="D56" s="84">
        <v>6</v>
      </c>
      <c r="E56" s="84">
        <v>6</v>
      </c>
      <c r="F56" s="84" t="s">
        <v>259</v>
      </c>
      <c r="G56" s="4" t="s">
        <v>259</v>
      </c>
      <c r="H56" s="4" t="s">
        <v>174</v>
      </c>
      <c r="I56" s="4"/>
      <c r="J56" s="4">
        <v>2</v>
      </c>
      <c r="K56" s="4" t="s">
        <v>17</v>
      </c>
      <c r="L56" s="4"/>
      <c r="M56" s="5"/>
      <c r="N56" s="5"/>
    </row>
    <row r="57" spans="1:14" s="44" customFormat="1" ht="15">
      <c r="A57" s="2"/>
      <c r="B57" s="64"/>
      <c r="C57" s="86"/>
      <c r="D57" s="84"/>
      <c r="E57" s="84"/>
      <c r="F57" s="84"/>
      <c r="G57" s="4"/>
      <c r="H57" s="4"/>
      <c r="I57" s="4"/>
      <c r="J57" s="4"/>
      <c r="K57" s="4"/>
      <c r="L57" s="4"/>
      <c r="M57" s="5"/>
      <c r="N57" s="5"/>
    </row>
    <row r="58" spans="1:14" s="44" customFormat="1" ht="15">
      <c r="A58" s="2" t="s">
        <v>0</v>
      </c>
      <c r="B58" s="64" t="s">
        <v>223</v>
      </c>
      <c r="C58" s="3" t="s">
        <v>254</v>
      </c>
      <c r="D58" s="84">
        <v>6</v>
      </c>
      <c r="E58" s="84">
        <v>6</v>
      </c>
      <c r="F58" s="84" t="s">
        <v>259</v>
      </c>
      <c r="G58" s="4" t="s">
        <v>259</v>
      </c>
      <c r="H58" s="4" t="s">
        <v>174</v>
      </c>
      <c r="I58" s="4"/>
      <c r="J58" s="4">
        <v>2</v>
      </c>
      <c r="K58" s="4" t="s">
        <v>17</v>
      </c>
      <c r="L58" s="4"/>
      <c r="M58" s="5"/>
      <c r="N58" s="5"/>
    </row>
    <row r="59" spans="1:14" s="44" customFormat="1" ht="15">
      <c r="A59" s="2" t="s">
        <v>0</v>
      </c>
      <c r="B59" s="64" t="s">
        <v>224</v>
      </c>
      <c r="C59" s="3" t="s">
        <v>255</v>
      </c>
      <c r="D59" s="84">
        <v>6</v>
      </c>
      <c r="E59" s="84">
        <v>6</v>
      </c>
      <c r="F59" s="84" t="s">
        <v>259</v>
      </c>
      <c r="G59" s="4" t="s">
        <v>259</v>
      </c>
      <c r="H59" s="4" t="s">
        <v>174</v>
      </c>
      <c r="I59" s="4"/>
      <c r="J59" s="4">
        <v>2</v>
      </c>
      <c r="K59" s="4" t="s">
        <v>17</v>
      </c>
      <c r="L59" s="4"/>
      <c r="M59" s="5"/>
      <c r="N59" s="5"/>
    </row>
    <row r="60" spans="1:14" s="44" customFormat="1" ht="15">
      <c r="A60" s="2" t="s">
        <v>0</v>
      </c>
      <c r="B60" s="64" t="s">
        <v>225</v>
      </c>
      <c r="C60" s="3" t="s">
        <v>256</v>
      </c>
      <c r="D60" s="84">
        <v>6</v>
      </c>
      <c r="E60" s="84">
        <v>6</v>
      </c>
      <c r="F60" s="84" t="s">
        <v>259</v>
      </c>
      <c r="G60" s="4" t="s">
        <v>259</v>
      </c>
      <c r="H60" s="4" t="s">
        <v>174</v>
      </c>
      <c r="I60" s="4"/>
      <c r="J60" s="4">
        <v>2</v>
      </c>
      <c r="K60" s="4" t="s">
        <v>17</v>
      </c>
      <c r="L60" s="4"/>
      <c r="M60" s="5"/>
      <c r="N60" s="5"/>
    </row>
    <row r="61" spans="1:14" s="44" customFormat="1" ht="15">
      <c r="A61" s="2" t="s">
        <v>0</v>
      </c>
      <c r="B61" s="64" t="s">
        <v>226</v>
      </c>
      <c r="C61" s="3" t="s">
        <v>257</v>
      </c>
      <c r="D61" s="84">
        <v>6</v>
      </c>
      <c r="E61" s="84">
        <v>6</v>
      </c>
      <c r="F61" s="84" t="s">
        <v>259</v>
      </c>
      <c r="G61" s="4" t="s">
        <v>259</v>
      </c>
      <c r="H61" s="4" t="s">
        <v>174</v>
      </c>
      <c r="I61" s="4"/>
      <c r="J61" s="4">
        <v>2</v>
      </c>
      <c r="K61" s="4" t="s">
        <v>17</v>
      </c>
      <c r="L61" s="4"/>
      <c r="M61" s="5"/>
      <c r="N61" s="5"/>
    </row>
    <row r="62" spans="1:14" s="44" customFormat="1" ht="15">
      <c r="A62" s="2" t="s">
        <v>0</v>
      </c>
      <c r="B62" s="64" t="s">
        <v>227</v>
      </c>
      <c r="C62" s="3" t="s">
        <v>258</v>
      </c>
      <c r="D62" s="84">
        <v>6</v>
      </c>
      <c r="E62" s="84">
        <v>6</v>
      </c>
      <c r="F62" s="84" t="s">
        <v>259</v>
      </c>
      <c r="G62" s="4" t="s">
        <v>259</v>
      </c>
      <c r="H62" s="4" t="s">
        <v>174</v>
      </c>
      <c r="I62" s="4"/>
      <c r="J62" s="125">
        <v>2</v>
      </c>
      <c r="K62" s="4" t="s">
        <v>17</v>
      </c>
      <c r="L62" s="4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</sheetData>
  <sheetProtection formatCells="0" formatColumns="0" formatRows="0" insertRows="0" selectLockedCells="1"/>
  <mergeCells count="18">
    <mergeCell ref="E9:F9"/>
    <mergeCell ref="E13:F13"/>
    <mergeCell ref="J14:L14"/>
    <mergeCell ref="M14:N14"/>
    <mergeCell ref="K15:L15"/>
    <mergeCell ref="M15:N15"/>
    <mergeCell ref="E10:F10"/>
    <mergeCell ref="G10:H10"/>
    <mergeCell ref="G9:H9"/>
    <mergeCell ref="D6:E6"/>
    <mergeCell ref="F6:G6"/>
    <mergeCell ref="H6:N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7" dxfId="160">
      <formula>$A$11=2</formula>
    </cfRule>
    <cfRule type="expression" priority="8" dxfId="8">
      <formula>$A$11=3</formula>
    </cfRule>
    <cfRule type="expression" priority="9" dxfId="7">
      <formula>$A$11=1</formula>
    </cfRule>
  </conditionalFormatting>
  <conditionalFormatting sqref="I17:I65 K17:L65">
    <cfRule type="expression" priority="6" dxfId="0">
      <formula>$H17="CCI (CC Intégral)"</formula>
    </cfRule>
  </conditionalFormatting>
  <conditionalFormatting sqref="I17:J65">
    <cfRule type="expression" priority="5" dxfId="1">
      <formula>$H17="CT (Contrôle terminal)"</formula>
    </cfRule>
  </conditionalFormatting>
  <conditionalFormatting sqref="K15:L16">
    <cfRule type="expression" priority="1" dxfId="161">
      <formula>$H$17="CCI (CC Intégral)"</formula>
    </cfRule>
  </conditionalFormatting>
  <dataValidations count="4">
    <dataValidation type="list" allowBlank="1" showInputMessage="1" showErrorMessage="1" sqref="M17:M65 K17:K65">
      <formula1>Nature_contrôle</formula1>
    </dataValidation>
    <dataValidation type="list" allowBlank="1" showInputMessage="1" showErrorMessage="1" sqref="H17:H65">
      <formula1>Type_contrôle</formula1>
    </dataValidation>
    <dataValidation type="list" allowBlank="1" showInputMessage="1" showErrorMessage="1" sqref="A17:A65">
      <formula1>Nat_ELP</formula1>
    </dataValidation>
    <dataValidation type="list" allowBlank="1" showInputMessage="1" showErrorMessage="1" sqref="F17:G65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4"/>
  <sheetViews>
    <sheetView showGridLines="0" showZeros="0" zoomScale="67" zoomScaleNormal="67" zoomScalePageLayoutView="0" workbookViewId="0" topLeftCell="A16">
      <selection activeCell="C17" sqref="C17:C52"/>
    </sheetView>
  </sheetViews>
  <sheetFormatPr defaultColWidth="11.421875" defaultRowHeight="15"/>
  <cols>
    <col min="1" max="1" width="27.7109375" style="38" bestFit="1" customWidth="1"/>
    <col min="2" max="2" width="71.00390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180</v>
      </c>
      <c r="E4" s="215"/>
      <c r="F4" s="205" t="s">
        <v>35</v>
      </c>
      <c r="G4" s="206"/>
      <c r="H4" s="216" t="s">
        <v>180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179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185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182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21"/>
      <c r="F13" s="221"/>
      <c r="G13" s="71"/>
      <c r="H13" s="49"/>
      <c r="I13" s="49"/>
    </row>
    <row r="14" spans="2:14" ht="26.25" customHeight="1">
      <c r="B14" s="51"/>
      <c r="C14" s="49"/>
      <c r="D14" s="49"/>
      <c r="E14" s="71"/>
      <c r="F14" s="71"/>
      <c r="G14" s="71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260</v>
      </c>
      <c r="C17" s="3" t="s">
        <v>282</v>
      </c>
      <c r="D17" s="84">
        <v>15</v>
      </c>
      <c r="E17" s="84">
        <v>15</v>
      </c>
      <c r="F17" s="84" t="s">
        <v>259</v>
      </c>
      <c r="G17" s="4" t="s">
        <v>427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48</v>
      </c>
      <c r="B18" s="64" t="s">
        <v>261</v>
      </c>
      <c r="C18" s="3" t="s">
        <v>283</v>
      </c>
      <c r="D18" s="84"/>
      <c r="E18" s="84">
        <v>3</v>
      </c>
      <c r="F18" s="84" t="s">
        <v>259</v>
      </c>
      <c r="G18" s="4" t="s">
        <v>427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2" t="s">
        <v>48</v>
      </c>
      <c r="B19" s="64" t="s">
        <v>262</v>
      </c>
      <c r="C19" s="3" t="s">
        <v>284</v>
      </c>
      <c r="D19" s="84"/>
      <c r="E19" s="84">
        <v>1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5"/>
      <c r="M19" s="5"/>
      <c r="N19" s="5"/>
    </row>
    <row r="20" spans="1:14" ht="15" customHeight="1">
      <c r="A20" s="2" t="s">
        <v>48</v>
      </c>
      <c r="B20" s="64" t="s">
        <v>263</v>
      </c>
      <c r="C20" s="3" t="s">
        <v>441</v>
      </c>
      <c r="D20" s="84"/>
      <c r="E20" s="84">
        <v>1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0</v>
      </c>
      <c r="B21" s="64" t="s">
        <v>264</v>
      </c>
      <c r="C21" s="3" t="s">
        <v>285</v>
      </c>
      <c r="D21" s="84">
        <v>6</v>
      </c>
      <c r="E21" s="84">
        <v>6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 t="s">
        <v>0</v>
      </c>
      <c r="B22" s="64" t="s">
        <v>265</v>
      </c>
      <c r="C22" s="3" t="s">
        <v>286</v>
      </c>
      <c r="D22" s="84">
        <v>6</v>
      </c>
      <c r="E22" s="84">
        <v>6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0</v>
      </c>
      <c r="B23" s="64" t="s">
        <v>266</v>
      </c>
      <c r="C23" s="3" t="s">
        <v>287</v>
      </c>
      <c r="D23" s="84">
        <v>6</v>
      </c>
      <c r="E23" s="84">
        <v>6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48</v>
      </c>
      <c r="B24" s="65" t="s">
        <v>267</v>
      </c>
      <c r="C24" s="6" t="s">
        <v>288</v>
      </c>
      <c r="D24" s="84"/>
      <c r="E24" s="84">
        <v>1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2" t="s">
        <v>0</v>
      </c>
      <c r="B25" s="65" t="s">
        <v>268</v>
      </c>
      <c r="C25" s="3" t="s">
        <v>291</v>
      </c>
      <c r="D25" s="84">
        <v>6</v>
      </c>
      <c r="E25" s="84">
        <v>6</v>
      </c>
      <c r="F25" s="84" t="s">
        <v>259</v>
      </c>
      <c r="G25" s="4" t="s">
        <v>259</v>
      </c>
      <c r="H25" s="4" t="s">
        <v>174</v>
      </c>
      <c r="I25" s="4"/>
      <c r="J25" s="2">
        <v>2</v>
      </c>
      <c r="K25" s="5" t="s">
        <v>17</v>
      </c>
      <c r="L25" s="5"/>
      <c r="M25" s="5"/>
      <c r="N25" s="5"/>
    </row>
    <row r="26" spans="1:14" ht="15" customHeight="1">
      <c r="A26" s="2" t="s">
        <v>48</v>
      </c>
      <c r="B26" s="65" t="s">
        <v>268</v>
      </c>
      <c r="C26" s="3" t="s">
        <v>289</v>
      </c>
      <c r="D26" s="84"/>
      <c r="E26" s="84">
        <v>1</v>
      </c>
      <c r="F26" s="84" t="s">
        <v>259</v>
      </c>
      <c r="G26" s="4" t="s">
        <v>259</v>
      </c>
      <c r="H26" s="4" t="s">
        <v>174</v>
      </c>
      <c r="I26" s="4"/>
      <c r="J26" s="2">
        <v>2</v>
      </c>
      <c r="K26" s="5" t="s">
        <v>17</v>
      </c>
      <c r="L26" s="5"/>
      <c r="M26" s="5"/>
      <c r="N26" s="5"/>
    </row>
    <row r="27" spans="1:14" ht="15" customHeight="1">
      <c r="A27" s="2" t="s">
        <v>0</v>
      </c>
      <c r="B27" s="65" t="s">
        <v>269</v>
      </c>
      <c r="C27" s="3" t="s">
        <v>292</v>
      </c>
      <c r="D27" s="84">
        <v>6</v>
      </c>
      <c r="E27" s="84">
        <v>6</v>
      </c>
      <c r="F27" s="84" t="s">
        <v>259</v>
      </c>
      <c r="G27" s="4" t="s">
        <v>259</v>
      </c>
      <c r="H27" s="4" t="s">
        <v>174</v>
      </c>
      <c r="I27" s="4"/>
      <c r="J27" s="5">
        <v>2</v>
      </c>
      <c r="K27" s="4" t="s">
        <v>17</v>
      </c>
      <c r="L27" s="5"/>
      <c r="M27" s="5"/>
      <c r="N27" s="5"/>
    </row>
    <row r="28" spans="1:15" ht="15" customHeight="1">
      <c r="A28" s="2" t="s">
        <v>48</v>
      </c>
      <c r="B28" s="65" t="s">
        <v>269</v>
      </c>
      <c r="C28" s="3" t="s">
        <v>290</v>
      </c>
      <c r="D28" s="84"/>
      <c r="E28" s="84">
        <v>1</v>
      </c>
      <c r="F28" s="84" t="s">
        <v>259</v>
      </c>
      <c r="G28" s="4" t="s">
        <v>259</v>
      </c>
      <c r="H28" s="4" t="s">
        <v>174</v>
      </c>
      <c r="I28" s="4"/>
      <c r="J28" s="2">
        <v>2</v>
      </c>
      <c r="K28" s="5" t="s">
        <v>17</v>
      </c>
      <c r="L28" s="5"/>
      <c r="M28" s="5"/>
      <c r="N28" s="5"/>
      <c r="O28" s="44"/>
    </row>
    <row r="29" spans="1:14" ht="15" customHeight="1">
      <c r="A29" s="77" t="s">
        <v>0</v>
      </c>
      <c r="B29" s="83" t="s">
        <v>270</v>
      </c>
      <c r="C29" s="77" t="s">
        <v>293</v>
      </c>
      <c r="D29" s="85">
        <v>6</v>
      </c>
      <c r="E29" s="85">
        <v>6</v>
      </c>
      <c r="F29" s="85" t="s">
        <v>259</v>
      </c>
      <c r="G29" s="124" t="s">
        <v>259</v>
      </c>
      <c r="H29" s="5" t="s">
        <v>174</v>
      </c>
      <c r="I29" s="77"/>
      <c r="J29" s="4">
        <v>2</v>
      </c>
      <c r="K29" s="5" t="s">
        <v>17</v>
      </c>
      <c r="L29" s="77"/>
      <c r="M29" s="5"/>
      <c r="N29" s="5"/>
    </row>
    <row r="30" spans="1:14" ht="15" customHeight="1">
      <c r="A30" s="77" t="s">
        <v>0</v>
      </c>
      <c r="B30" s="83" t="s">
        <v>271</v>
      </c>
      <c r="C30" s="77" t="s">
        <v>294</v>
      </c>
      <c r="D30" s="85">
        <v>6</v>
      </c>
      <c r="E30" s="85">
        <v>6</v>
      </c>
      <c r="F30" s="85" t="s">
        <v>259</v>
      </c>
      <c r="G30" s="124" t="s">
        <v>259</v>
      </c>
      <c r="H30" s="5" t="s">
        <v>174</v>
      </c>
      <c r="I30" s="77"/>
      <c r="J30" s="2">
        <v>2</v>
      </c>
      <c r="K30" s="4" t="s">
        <v>17</v>
      </c>
      <c r="L30" s="77"/>
      <c r="M30" s="5"/>
      <c r="N30" s="5"/>
    </row>
    <row r="31" spans="1:14" ht="15" customHeight="1">
      <c r="A31" s="77" t="s">
        <v>0</v>
      </c>
      <c r="B31" s="83" t="s">
        <v>272</v>
      </c>
      <c r="C31" s="77" t="s">
        <v>295</v>
      </c>
      <c r="D31" s="85">
        <v>6</v>
      </c>
      <c r="E31" s="85">
        <v>6</v>
      </c>
      <c r="F31" s="85" t="s">
        <v>259</v>
      </c>
      <c r="G31" s="124" t="s">
        <v>259</v>
      </c>
      <c r="H31" s="4" t="s">
        <v>174</v>
      </c>
      <c r="I31" s="77"/>
      <c r="J31" s="2">
        <v>2</v>
      </c>
      <c r="K31" s="5" t="s">
        <v>17</v>
      </c>
      <c r="L31" s="77"/>
      <c r="M31" s="5"/>
      <c r="N31" s="5"/>
    </row>
    <row r="32" spans="1:14" ht="15" customHeight="1">
      <c r="A32" s="77" t="s">
        <v>0</v>
      </c>
      <c r="B32" s="83" t="s">
        <v>273</v>
      </c>
      <c r="C32" s="77"/>
      <c r="D32" s="85">
        <v>6</v>
      </c>
      <c r="E32" s="85">
        <v>6</v>
      </c>
      <c r="F32" s="85" t="s">
        <v>259</v>
      </c>
      <c r="G32" s="124" t="s">
        <v>259</v>
      </c>
      <c r="H32" s="4" t="s">
        <v>174</v>
      </c>
      <c r="I32" s="77"/>
      <c r="J32" s="5">
        <v>2</v>
      </c>
      <c r="K32" s="5" t="s">
        <v>17</v>
      </c>
      <c r="L32" s="77"/>
      <c r="M32" s="5"/>
      <c r="N32" s="5"/>
    </row>
    <row r="33" spans="1:14" ht="15">
      <c r="A33" s="77" t="s">
        <v>48</v>
      </c>
      <c r="B33" s="78" t="s">
        <v>273</v>
      </c>
      <c r="C33" s="79" t="s">
        <v>442</v>
      </c>
      <c r="D33" s="85"/>
      <c r="E33" s="85">
        <v>1</v>
      </c>
      <c r="F33" s="85" t="s">
        <v>259</v>
      </c>
      <c r="G33" s="124" t="s">
        <v>259</v>
      </c>
      <c r="H33" s="4" t="s">
        <v>174</v>
      </c>
      <c r="I33" s="77"/>
      <c r="J33" s="2">
        <v>2</v>
      </c>
      <c r="K33" s="5" t="s">
        <v>17</v>
      </c>
      <c r="L33" s="77"/>
      <c r="M33" s="5"/>
      <c r="N33" s="5"/>
    </row>
    <row r="34" spans="1:14" ht="15">
      <c r="A34" s="77" t="s">
        <v>0</v>
      </c>
      <c r="B34" s="78" t="s">
        <v>274</v>
      </c>
      <c r="C34" s="79" t="s">
        <v>443</v>
      </c>
      <c r="D34" s="85">
        <v>6</v>
      </c>
      <c r="E34" s="85">
        <v>6</v>
      </c>
      <c r="F34" s="85" t="s">
        <v>259</v>
      </c>
      <c r="G34" s="124" t="s">
        <v>259</v>
      </c>
      <c r="H34" s="5" t="s">
        <v>174</v>
      </c>
      <c r="I34" s="77"/>
      <c r="J34" s="4">
        <v>2</v>
      </c>
      <c r="K34" s="4" t="s">
        <v>17</v>
      </c>
      <c r="L34" s="77"/>
      <c r="M34" s="5"/>
      <c r="N34" s="5"/>
    </row>
    <row r="35" spans="1:14" ht="15">
      <c r="A35" s="77" t="s">
        <v>48</v>
      </c>
      <c r="B35" s="78" t="s">
        <v>274</v>
      </c>
      <c r="C35" s="79"/>
      <c r="D35" s="85"/>
      <c r="E35" s="85">
        <v>1</v>
      </c>
      <c r="F35" s="85" t="s">
        <v>259</v>
      </c>
      <c r="G35" s="124" t="s">
        <v>259</v>
      </c>
      <c r="H35" s="5" t="s">
        <v>174</v>
      </c>
      <c r="I35" s="77"/>
      <c r="J35" s="2">
        <v>2</v>
      </c>
      <c r="K35" s="5" t="s">
        <v>17</v>
      </c>
      <c r="L35" s="77"/>
      <c r="M35" s="5"/>
      <c r="N35" s="5"/>
    </row>
    <row r="36" spans="1:14" ht="15">
      <c r="A36" s="77" t="s">
        <v>0</v>
      </c>
      <c r="B36" s="78" t="s">
        <v>275</v>
      </c>
      <c r="C36" s="79"/>
      <c r="D36" s="85">
        <v>6</v>
      </c>
      <c r="E36" s="85">
        <v>6</v>
      </c>
      <c r="F36" s="85" t="s">
        <v>259</v>
      </c>
      <c r="G36" s="124" t="s">
        <v>259</v>
      </c>
      <c r="H36" s="5" t="s">
        <v>174</v>
      </c>
      <c r="I36" s="77"/>
      <c r="J36" s="2">
        <v>2</v>
      </c>
      <c r="K36" s="5" t="s">
        <v>17</v>
      </c>
      <c r="L36" s="77"/>
      <c r="M36" s="5"/>
      <c r="N36" s="5"/>
    </row>
    <row r="37" spans="1:14" ht="15">
      <c r="A37" s="77" t="s">
        <v>48</v>
      </c>
      <c r="B37" s="78" t="s">
        <v>276</v>
      </c>
      <c r="C37" s="79" t="s">
        <v>444</v>
      </c>
      <c r="D37" s="85"/>
      <c r="E37" s="85">
        <v>1</v>
      </c>
      <c r="F37" s="85" t="s">
        <v>259</v>
      </c>
      <c r="G37" s="124" t="s">
        <v>259</v>
      </c>
      <c r="H37" s="4" t="s">
        <v>174</v>
      </c>
      <c r="I37" s="77"/>
      <c r="J37" s="5">
        <v>2</v>
      </c>
      <c r="K37" s="5" t="s">
        <v>17</v>
      </c>
      <c r="L37" s="77"/>
      <c r="M37" s="5"/>
      <c r="N37" s="5"/>
    </row>
    <row r="38" spans="1:14" s="44" customFormat="1" ht="15">
      <c r="A38" s="77" t="s">
        <v>48</v>
      </c>
      <c r="B38" s="78" t="s">
        <v>277</v>
      </c>
      <c r="C38" s="79"/>
      <c r="D38" s="85"/>
      <c r="E38" s="85">
        <v>1</v>
      </c>
      <c r="F38" s="85" t="s">
        <v>259</v>
      </c>
      <c r="G38" s="124" t="s">
        <v>259</v>
      </c>
      <c r="H38" s="4" t="s">
        <v>174</v>
      </c>
      <c r="I38" s="77"/>
      <c r="J38" s="2">
        <v>2</v>
      </c>
      <c r="K38" s="4" t="s">
        <v>17</v>
      </c>
      <c r="L38" s="77"/>
      <c r="M38" s="5"/>
      <c r="N38" s="5"/>
    </row>
    <row r="39" spans="1:14" s="44" customFormat="1" ht="15">
      <c r="A39" s="2" t="s">
        <v>0</v>
      </c>
      <c r="B39" s="64" t="s">
        <v>278</v>
      </c>
      <c r="C39" s="3" t="s">
        <v>445</v>
      </c>
      <c r="D39" s="84">
        <v>3</v>
      </c>
      <c r="E39" s="87">
        <v>3</v>
      </c>
      <c r="F39" s="84" t="s">
        <v>259</v>
      </c>
      <c r="G39" s="4" t="s">
        <v>259</v>
      </c>
      <c r="H39" s="4" t="s">
        <v>174</v>
      </c>
      <c r="I39" s="5"/>
      <c r="J39" s="4">
        <v>2</v>
      </c>
      <c r="K39" s="5" t="s">
        <v>17</v>
      </c>
      <c r="L39" s="5"/>
      <c r="M39" s="5"/>
      <c r="N39" s="5"/>
    </row>
    <row r="40" spans="1:14" s="44" customFormat="1" ht="15">
      <c r="A40" s="77" t="s">
        <v>0</v>
      </c>
      <c r="B40" s="78" t="s">
        <v>279</v>
      </c>
      <c r="C40" s="79" t="s">
        <v>404</v>
      </c>
      <c r="D40" s="85">
        <v>3</v>
      </c>
      <c r="E40" s="85">
        <v>3</v>
      </c>
      <c r="F40" s="85" t="s">
        <v>259</v>
      </c>
      <c r="G40" s="124" t="s">
        <v>259</v>
      </c>
      <c r="H40" s="5" t="s">
        <v>174</v>
      </c>
      <c r="I40" s="77"/>
      <c r="J40" s="2">
        <v>2</v>
      </c>
      <c r="K40" s="5" t="s">
        <v>17</v>
      </c>
      <c r="L40" s="77"/>
      <c r="M40" s="5"/>
      <c r="N40" s="5"/>
    </row>
    <row r="41" spans="1:14" s="44" customFormat="1" ht="15" customHeight="1">
      <c r="A41" s="77" t="s">
        <v>48</v>
      </c>
      <c r="B41" s="78" t="s">
        <v>296</v>
      </c>
      <c r="C41" s="81" t="s">
        <v>406</v>
      </c>
      <c r="D41" s="85"/>
      <c r="E41" s="88">
        <v>1</v>
      </c>
      <c r="F41" s="85" t="s">
        <v>259</v>
      </c>
      <c r="G41" s="124" t="s">
        <v>259</v>
      </c>
      <c r="H41" s="5" t="s">
        <v>174</v>
      </c>
      <c r="I41" s="80"/>
      <c r="J41" s="2">
        <v>2</v>
      </c>
      <c r="K41" s="4" t="s">
        <v>17</v>
      </c>
      <c r="L41" s="77"/>
      <c r="M41" s="5"/>
      <c r="N41" s="5"/>
    </row>
    <row r="42" spans="1:14" s="44" customFormat="1" ht="14.25" customHeight="1">
      <c r="A42" s="77" t="s">
        <v>0</v>
      </c>
      <c r="B42" s="78" t="s">
        <v>280</v>
      </c>
      <c r="C42" s="82" t="s">
        <v>409</v>
      </c>
      <c r="D42" s="85">
        <v>3</v>
      </c>
      <c r="E42" s="85">
        <v>3</v>
      </c>
      <c r="F42" s="85" t="s">
        <v>259</v>
      </c>
      <c r="G42" s="124" t="s">
        <v>259</v>
      </c>
      <c r="H42" s="4" t="s">
        <v>174</v>
      </c>
      <c r="I42" s="77"/>
      <c r="J42" s="5">
        <v>2</v>
      </c>
      <c r="K42" s="5" t="s">
        <v>17</v>
      </c>
      <c r="L42" s="77"/>
      <c r="M42" s="5"/>
      <c r="N42" s="5"/>
    </row>
    <row r="43" spans="1:14" s="44" customFormat="1" ht="15">
      <c r="A43" s="77" t="s">
        <v>48</v>
      </c>
      <c r="B43" s="78" t="s">
        <v>297</v>
      </c>
      <c r="C43" s="79" t="s">
        <v>407</v>
      </c>
      <c r="D43" s="85"/>
      <c r="E43" s="85">
        <v>1</v>
      </c>
      <c r="F43" s="85" t="s">
        <v>259</v>
      </c>
      <c r="G43" s="124" t="s">
        <v>259</v>
      </c>
      <c r="H43" s="4" t="s">
        <v>174</v>
      </c>
      <c r="I43" s="77"/>
      <c r="J43" s="2">
        <v>2</v>
      </c>
      <c r="K43" s="5" t="s">
        <v>17</v>
      </c>
      <c r="L43" s="77"/>
      <c r="M43" s="5"/>
      <c r="N43" s="5"/>
    </row>
    <row r="44" spans="1:14" s="44" customFormat="1" ht="15">
      <c r="A44" s="77" t="s">
        <v>0</v>
      </c>
      <c r="B44" s="78" t="s">
        <v>281</v>
      </c>
      <c r="C44" s="79" t="s">
        <v>410</v>
      </c>
      <c r="D44" s="85">
        <v>3</v>
      </c>
      <c r="E44" s="85">
        <v>3</v>
      </c>
      <c r="F44" s="85" t="s">
        <v>259</v>
      </c>
      <c r="G44" s="124" t="s">
        <v>259</v>
      </c>
      <c r="H44" s="4" t="s">
        <v>174</v>
      </c>
      <c r="I44" s="77"/>
      <c r="J44" s="4">
        <v>2</v>
      </c>
      <c r="K44" s="5" t="s">
        <v>17</v>
      </c>
      <c r="L44" s="77"/>
      <c r="M44" s="5"/>
      <c r="N44" s="5"/>
    </row>
    <row r="45" spans="1:14" s="44" customFormat="1" ht="15">
      <c r="A45" s="77" t="s">
        <v>48</v>
      </c>
      <c r="B45" s="78" t="s">
        <v>298</v>
      </c>
      <c r="C45" s="79" t="s">
        <v>446</v>
      </c>
      <c r="D45" s="85"/>
      <c r="E45" s="85">
        <v>1</v>
      </c>
      <c r="F45" s="85" t="s">
        <v>259</v>
      </c>
      <c r="G45" s="124" t="s">
        <v>259</v>
      </c>
      <c r="H45" s="5" t="s">
        <v>174</v>
      </c>
      <c r="I45" s="77"/>
      <c r="J45" s="2">
        <v>2</v>
      </c>
      <c r="K45" s="4" t="s">
        <v>17</v>
      </c>
      <c r="L45" s="77"/>
      <c r="M45" s="5"/>
      <c r="N45" s="5"/>
    </row>
    <row r="46" spans="1:14" s="44" customFormat="1" ht="15">
      <c r="A46" s="2"/>
      <c r="B46" s="64"/>
      <c r="C46" s="3"/>
      <c r="D46" s="4"/>
      <c r="E46" s="5"/>
      <c r="F46" s="4"/>
      <c r="G46" s="4"/>
      <c r="H46" s="5"/>
      <c r="I46" s="5"/>
      <c r="J46" s="2"/>
      <c r="K46" s="5"/>
      <c r="L46" s="5"/>
      <c r="M46" s="5"/>
      <c r="N46" s="5"/>
    </row>
    <row r="47" spans="1:14" s="44" customFormat="1" ht="15.75">
      <c r="A47" s="2" t="s">
        <v>0</v>
      </c>
      <c r="B47" s="91" t="s">
        <v>353</v>
      </c>
      <c r="C47" s="92" t="s">
        <v>357</v>
      </c>
      <c r="D47" s="84">
        <v>6</v>
      </c>
      <c r="E47" s="84">
        <v>6</v>
      </c>
      <c r="F47" s="84" t="s">
        <v>259</v>
      </c>
      <c r="G47" s="137" t="s">
        <v>259</v>
      </c>
      <c r="H47" s="137" t="s">
        <v>174</v>
      </c>
      <c r="I47" s="5"/>
      <c r="J47" s="5">
        <v>2</v>
      </c>
      <c r="K47" s="5" t="s">
        <v>17</v>
      </c>
      <c r="L47" s="5"/>
      <c r="M47" s="5"/>
      <c r="N47" s="5"/>
    </row>
    <row r="48" spans="1:14" s="44" customFormat="1" ht="15.75">
      <c r="A48" s="2" t="s">
        <v>0</v>
      </c>
      <c r="B48" s="2" t="s">
        <v>354</v>
      </c>
      <c r="C48" s="92" t="s">
        <v>358</v>
      </c>
      <c r="D48" s="84">
        <v>6</v>
      </c>
      <c r="E48" s="84">
        <v>6</v>
      </c>
      <c r="F48" s="84" t="s">
        <v>259</v>
      </c>
      <c r="G48" s="137" t="s">
        <v>259</v>
      </c>
      <c r="H48" s="137" t="s">
        <v>174</v>
      </c>
      <c r="I48" s="5"/>
      <c r="J48" s="2">
        <v>2</v>
      </c>
      <c r="K48" s="5" t="s">
        <v>17</v>
      </c>
      <c r="L48" s="5"/>
      <c r="M48" s="5"/>
      <c r="N48" s="5"/>
    </row>
    <row r="49" spans="1:14" s="44" customFormat="1" ht="15.75">
      <c r="A49" s="2" t="s">
        <v>0</v>
      </c>
      <c r="B49" s="2" t="s">
        <v>355</v>
      </c>
      <c r="C49" s="92" t="s">
        <v>359</v>
      </c>
      <c r="D49" s="84">
        <v>3</v>
      </c>
      <c r="E49" s="84">
        <v>3</v>
      </c>
      <c r="F49" s="84" t="s">
        <v>259</v>
      </c>
      <c r="G49" s="137" t="s">
        <v>259</v>
      </c>
      <c r="H49" s="137" t="s">
        <v>174</v>
      </c>
      <c r="I49" s="5"/>
      <c r="J49" s="4">
        <v>2</v>
      </c>
      <c r="K49" s="4" t="s">
        <v>17</v>
      </c>
      <c r="L49" s="5"/>
      <c r="M49" s="5"/>
      <c r="N49" s="5"/>
    </row>
    <row r="50" spans="1:14" s="44" customFormat="1" ht="15.75">
      <c r="A50" s="2" t="s">
        <v>0</v>
      </c>
      <c r="B50" s="64" t="s">
        <v>356</v>
      </c>
      <c r="C50" s="92" t="s">
        <v>360</v>
      </c>
      <c r="D50" s="84">
        <v>15</v>
      </c>
      <c r="E50" s="84">
        <v>15</v>
      </c>
      <c r="F50" s="84" t="s">
        <v>259</v>
      </c>
      <c r="G50" s="141" t="s">
        <v>427</v>
      </c>
      <c r="H50" s="137" t="s">
        <v>174</v>
      </c>
      <c r="I50" s="5"/>
      <c r="J50" s="7"/>
      <c r="K50" s="5" t="s">
        <v>17</v>
      </c>
      <c r="L50" s="5"/>
      <c r="M50" s="5"/>
      <c r="N50" s="5"/>
    </row>
    <row r="51" spans="1:14" s="44" customFormat="1" ht="15.75">
      <c r="A51" s="4" t="s">
        <v>48</v>
      </c>
      <c r="B51" s="75" t="s">
        <v>432</v>
      </c>
      <c r="C51" s="139" t="s">
        <v>433</v>
      </c>
      <c r="D51" s="4"/>
      <c r="E51" s="84">
        <v>1</v>
      </c>
      <c r="F51" s="84" t="s">
        <v>259</v>
      </c>
      <c r="G51" s="140" t="s">
        <v>434</v>
      </c>
      <c r="H51" s="141" t="s">
        <v>174</v>
      </c>
      <c r="I51" s="4"/>
      <c r="J51" s="125">
        <v>2</v>
      </c>
      <c r="K51" s="136" t="s">
        <v>17</v>
      </c>
      <c r="L51" s="5"/>
      <c r="M51" s="5"/>
      <c r="N51" s="5"/>
    </row>
    <row r="52" spans="1:14" s="44" customFormat="1" ht="15.75">
      <c r="A52" s="4" t="s">
        <v>48</v>
      </c>
      <c r="B52" s="75" t="s">
        <v>435</v>
      </c>
      <c r="C52" s="139" t="s">
        <v>436</v>
      </c>
      <c r="D52" s="4"/>
      <c r="E52" s="84">
        <v>3</v>
      </c>
      <c r="F52" s="84" t="s">
        <v>434</v>
      </c>
      <c r="G52" s="140" t="s">
        <v>427</v>
      </c>
      <c r="H52" s="141" t="s">
        <v>174</v>
      </c>
      <c r="I52" s="4"/>
      <c r="J52" s="125">
        <v>2</v>
      </c>
      <c r="K52" s="136" t="s">
        <v>17</v>
      </c>
      <c r="L52" s="5"/>
      <c r="M52" s="5"/>
      <c r="N52" s="5"/>
    </row>
    <row r="53" spans="1:14" ht="15">
      <c r="A53" s="72"/>
      <c r="B53" s="73"/>
      <c r="C53" s="73"/>
      <c r="D53" s="73"/>
      <c r="E53" s="73"/>
      <c r="F53" s="73"/>
      <c r="G53" s="120"/>
      <c r="H53" s="120"/>
      <c r="I53" s="119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120"/>
      <c r="H54" s="120"/>
      <c r="I54" s="119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120"/>
      <c r="H55" s="120"/>
      <c r="I55" s="119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120"/>
      <c r="H56" s="120"/>
      <c r="I56" s="119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120"/>
      <c r="H57" s="120"/>
      <c r="I57" s="119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120"/>
      <c r="H58" s="120"/>
      <c r="I58" s="119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120"/>
      <c r="H59" s="120"/>
      <c r="I59" s="119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120"/>
      <c r="H60" s="120"/>
      <c r="I60" s="119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120"/>
      <c r="H61" s="120"/>
      <c r="I61" s="119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120"/>
      <c r="H62" s="120"/>
      <c r="I62" s="119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I17:I52 K50:L50 L17:L49 L51:L52">
    <cfRule type="expression" priority="13" dxfId="0">
      <formula>$H17="CCI (CC Intégral)"</formula>
    </cfRule>
  </conditionalFormatting>
  <conditionalFormatting sqref="I50:J52 I17:I49">
    <cfRule type="expression" priority="12" dxfId="1">
      <formula>$H17="CT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C47:C50">
    <cfRule type="duplicateValues" priority="7" dxfId="162">
      <formula>AND(COUNTIF($C$47:$C$50,C47)&gt;1,NOT(ISBLANK(C47)))</formula>
    </cfRule>
  </conditionalFormatting>
  <conditionalFormatting sqref="C47:C50">
    <cfRule type="duplicateValues" priority="8" dxfId="162">
      <formula>AND(COUNTIF($C$47:$C$50,C47)&gt;1,NOT(ISBLANK(C47)))</formula>
    </cfRule>
  </conditionalFormatting>
  <conditionalFormatting sqref="J17:J49">
    <cfRule type="expression" priority="6" dxfId="1">
      <formula>$H17="CT (Contrôle terminal)"</formula>
    </cfRule>
  </conditionalFormatting>
  <conditionalFormatting sqref="K17:K49">
    <cfRule type="expression" priority="5" dxfId="0">
      <formula>$H17="CCI (CC Intégral)"</formula>
    </cfRule>
  </conditionalFormatting>
  <conditionalFormatting sqref="K51">
    <cfRule type="expression" priority="2" dxfId="0">
      <formula>$H51="CCI (CC Intégral)"</formula>
    </cfRule>
  </conditionalFormatting>
  <conditionalFormatting sqref="K52">
    <cfRule type="expression" priority="1" dxfId="0">
      <formula>$H52="CCI (CC Intégral)"</formula>
    </cfRule>
  </conditionalFormatting>
  <dataValidations count="4">
    <dataValidation type="list" allowBlank="1" showInputMessage="1" showErrorMessage="1" sqref="F17:G52">
      <formula1>"Oui,Non"</formula1>
    </dataValidation>
    <dataValidation type="list" allowBlank="1" showInputMessage="1" showErrorMessage="1" sqref="A17:A52">
      <formula1>Nat_ELP</formula1>
    </dataValidation>
    <dataValidation type="list" allowBlank="1" showInputMessage="1" showErrorMessage="1" sqref="H17:H52">
      <formula1>Type_contrôle</formula1>
    </dataValidation>
    <dataValidation type="list" allowBlank="1" showInputMessage="1" showErrorMessage="1" sqref="M17:M52 K17:K52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8"/>
  <sheetViews>
    <sheetView showGridLines="0" showZeros="0" zoomScale="46" zoomScaleNormal="46" zoomScalePageLayoutView="0" workbookViewId="0" topLeftCell="A4">
      <selection activeCell="C17" sqref="C17:C60"/>
    </sheetView>
  </sheetViews>
  <sheetFormatPr defaultColWidth="11.421875" defaultRowHeight="15"/>
  <cols>
    <col min="1" max="1" width="27.71093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280</v>
      </c>
      <c r="E4" s="215"/>
      <c r="F4" s="205" t="s">
        <v>35</v>
      </c>
      <c r="G4" s="206"/>
      <c r="H4" s="216" t="s">
        <v>180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187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186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183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21"/>
      <c r="F13" s="221"/>
      <c r="G13" s="71"/>
      <c r="H13" s="49"/>
      <c r="I13" s="49"/>
    </row>
    <row r="14" spans="2:14" ht="26.25" customHeight="1">
      <c r="B14" s="51"/>
      <c r="C14" s="49"/>
      <c r="D14" s="49"/>
      <c r="E14" s="71"/>
      <c r="F14" s="71"/>
      <c r="G14" s="71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200</v>
      </c>
      <c r="C17" s="3" t="s">
        <v>301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201</v>
      </c>
      <c r="C18" s="3" t="s">
        <v>302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2" t="s">
        <v>0</v>
      </c>
      <c r="B19" s="64" t="s">
        <v>202</v>
      </c>
      <c r="C19" s="3" t="s">
        <v>303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5"/>
      <c r="M19" s="5"/>
      <c r="N19" s="5"/>
    </row>
    <row r="20" spans="1:14" ht="15" customHeight="1">
      <c r="A20" s="2" t="s">
        <v>0</v>
      </c>
      <c r="B20" s="64" t="s">
        <v>299</v>
      </c>
      <c r="C20" s="3" t="s">
        <v>304</v>
      </c>
      <c r="D20" s="84">
        <v>6</v>
      </c>
      <c r="E20" s="84">
        <v>6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0</v>
      </c>
      <c r="B21" s="64" t="s">
        <v>300</v>
      </c>
      <c r="C21" s="3" t="s">
        <v>305</v>
      </c>
      <c r="D21" s="84">
        <v>6</v>
      </c>
      <c r="E21" s="84">
        <v>6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 t="s">
        <v>48</v>
      </c>
      <c r="B22" s="64" t="s">
        <v>306</v>
      </c>
      <c r="C22" s="3" t="s">
        <v>308</v>
      </c>
      <c r="D22" s="84"/>
      <c r="E22" s="84">
        <v>1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48</v>
      </c>
      <c r="B23" s="64" t="s">
        <v>307</v>
      </c>
      <c r="C23" s="3" t="s">
        <v>309</v>
      </c>
      <c r="D23" s="84"/>
      <c r="E23" s="84">
        <v>1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0</v>
      </c>
      <c r="B24" s="65" t="s">
        <v>312</v>
      </c>
      <c r="C24" s="3" t="s">
        <v>313</v>
      </c>
      <c r="D24" s="84">
        <v>6</v>
      </c>
      <c r="E24" s="84">
        <v>6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2" t="s">
        <v>48</v>
      </c>
      <c r="B25" s="65" t="s">
        <v>314</v>
      </c>
      <c r="C25" s="3" t="s">
        <v>310</v>
      </c>
      <c r="D25" s="84"/>
      <c r="E25" s="84">
        <v>1</v>
      </c>
      <c r="F25" s="84" t="s">
        <v>259</v>
      </c>
      <c r="G25" s="4" t="s">
        <v>259</v>
      </c>
      <c r="H25" s="4" t="s">
        <v>174</v>
      </c>
      <c r="I25" s="4"/>
      <c r="J25" s="2">
        <v>2</v>
      </c>
      <c r="K25" s="5" t="s">
        <v>17</v>
      </c>
      <c r="L25" s="5"/>
      <c r="M25" s="5"/>
      <c r="N25" s="5"/>
    </row>
    <row r="26" spans="1:14" ht="15" customHeight="1">
      <c r="A26" s="2" t="s">
        <v>48</v>
      </c>
      <c r="B26" s="65" t="s">
        <v>315</v>
      </c>
      <c r="C26" s="3" t="s">
        <v>311</v>
      </c>
      <c r="D26" s="84"/>
      <c r="E26" s="84">
        <v>1</v>
      </c>
      <c r="F26" s="84" t="s">
        <v>259</v>
      </c>
      <c r="G26" s="4" t="s">
        <v>259</v>
      </c>
      <c r="H26" s="4" t="s">
        <v>174</v>
      </c>
      <c r="I26" s="4"/>
      <c r="J26" s="2">
        <v>2</v>
      </c>
      <c r="K26" s="5" t="s">
        <v>17</v>
      </c>
      <c r="L26" s="5"/>
      <c r="M26" s="5"/>
      <c r="N26" s="5"/>
    </row>
    <row r="27" spans="1:14" ht="15" customHeight="1">
      <c r="A27" s="2" t="s">
        <v>0</v>
      </c>
      <c r="B27" s="65" t="s">
        <v>316</v>
      </c>
      <c r="C27" s="3" t="s">
        <v>318</v>
      </c>
      <c r="D27" s="84">
        <v>6</v>
      </c>
      <c r="E27" s="84">
        <v>6</v>
      </c>
      <c r="F27" s="84" t="s">
        <v>259</v>
      </c>
      <c r="G27" s="4" t="s">
        <v>259</v>
      </c>
      <c r="H27" s="4" t="s">
        <v>174</v>
      </c>
      <c r="I27" s="4"/>
      <c r="J27" s="5">
        <v>2</v>
      </c>
      <c r="K27" s="4" t="s">
        <v>17</v>
      </c>
      <c r="L27" s="5"/>
      <c r="M27" s="5"/>
      <c r="N27" s="5"/>
    </row>
    <row r="28" spans="1:15" ht="15" customHeight="1">
      <c r="A28" s="2" t="s">
        <v>0</v>
      </c>
      <c r="B28" s="65" t="s">
        <v>317</v>
      </c>
      <c r="C28" s="3" t="s">
        <v>319</v>
      </c>
      <c r="D28" s="84">
        <v>6</v>
      </c>
      <c r="E28" s="84">
        <v>6</v>
      </c>
      <c r="F28" s="84" t="s">
        <v>259</v>
      </c>
      <c r="G28" s="4" t="s">
        <v>259</v>
      </c>
      <c r="H28" s="4" t="s">
        <v>174</v>
      </c>
      <c r="I28" s="4"/>
      <c r="J28" s="2">
        <v>2</v>
      </c>
      <c r="K28" s="5" t="s">
        <v>17</v>
      </c>
      <c r="L28" s="5"/>
      <c r="M28" s="5"/>
      <c r="N28" s="5"/>
      <c r="O28" s="44"/>
    </row>
    <row r="29" spans="1:14" ht="15" customHeight="1">
      <c r="A29" s="77" t="s">
        <v>0</v>
      </c>
      <c r="B29" s="83" t="s">
        <v>206</v>
      </c>
      <c r="C29" s="77"/>
      <c r="D29" s="85">
        <v>6</v>
      </c>
      <c r="E29" s="85">
        <v>6</v>
      </c>
      <c r="F29" s="85" t="s">
        <v>259</v>
      </c>
      <c r="G29" s="124" t="s">
        <v>259</v>
      </c>
      <c r="H29" s="124" t="s">
        <v>174</v>
      </c>
      <c r="I29" s="77"/>
      <c r="J29" s="4">
        <v>2</v>
      </c>
      <c r="K29" s="5" t="s">
        <v>17</v>
      </c>
      <c r="L29" s="77"/>
      <c r="M29" s="5"/>
      <c r="N29" s="5"/>
    </row>
    <row r="30" spans="1:14" ht="15" customHeight="1">
      <c r="A30" s="77" t="s">
        <v>0</v>
      </c>
      <c r="B30" s="83" t="s">
        <v>207</v>
      </c>
      <c r="C30" s="77" t="s">
        <v>251</v>
      </c>
      <c r="D30" s="85">
        <v>6</v>
      </c>
      <c r="E30" s="85">
        <v>6</v>
      </c>
      <c r="F30" s="85" t="s">
        <v>259</v>
      </c>
      <c r="G30" s="124" t="s">
        <v>259</v>
      </c>
      <c r="H30" s="124" t="s">
        <v>174</v>
      </c>
      <c r="I30" s="77"/>
      <c r="J30" s="2">
        <v>2</v>
      </c>
      <c r="K30" s="4" t="s">
        <v>17</v>
      </c>
      <c r="L30" s="77"/>
      <c r="M30" s="5"/>
      <c r="N30" s="5"/>
    </row>
    <row r="31" spans="1:14" ht="15" customHeight="1">
      <c r="A31" s="77" t="s">
        <v>0</v>
      </c>
      <c r="B31" s="83" t="s">
        <v>208</v>
      </c>
      <c r="C31" s="77" t="s">
        <v>252</v>
      </c>
      <c r="D31" s="85">
        <v>6</v>
      </c>
      <c r="E31" s="85">
        <v>6</v>
      </c>
      <c r="F31" s="85" t="s">
        <v>259</v>
      </c>
      <c r="G31" s="124" t="s">
        <v>259</v>
      </c>
      <c r="H31" s="124" t="s">
        <v>174</v>
      </c>
      <c r="I31" s="77"/>
      <c r="J31" s="2">
        <v>2</v>
      </c>
      <c r="K31" s="5" t="s">
        <v>17</v>
      </c>
      <c r="L31" s="77"/>
      <c r="M31" s="5"/>
      <c r="N31" s="5"/>
    </row>
    <row r="32" spans="1:14" ht="15" customHeight="1">
      <c r="A32" s="2" t="s">
        <v>0</v>
      </c>
      <c r="B32" s="65" t="s">
        <v>188</v>
      </c>
      <c r="C32" s="5" t="s">
        <v>320</v>
      </c>
      <c r="D32" s="84">
        <v>6</v>
      </c>
      <c r="E32" s="87">
        <v>6</v>
      </c>
      <c r="F32" s="84" t="s">
        <v>259</v>
      </c>
      <c r="G32" s="4" t="s">
        <v>259</v>
      </c>
      <c r="H32" s="4" t="s">
        <v>174</v>
      </c>
      <c r="I32" s="77"/>
      <c r="J32" s="5">
        <v>2</v>
      </c>
      <c r="K32" s="5" t="s">
        <v>17</v>
      </c>
      <c r="L32" s="5"/>
      <c r="M32" s="5"/>
      <c r="N32" s="5"/>
    </row>
    <row r="33" spans="1:14" ht="15">
      <c r="A33" s="2" t="s">
        <v>0</v>
      </c>
      <c r="B33" s="64" t="s">
        <v>189</v>
      </c>
      <c r="C33" s="5" t="s">
        <v>321</v>
      </c>
      <c r="D33" s="84">
        <v>6</v>
      </c>
      <c r="E33" s="87">
        <v>6</v>
      </c>
      <c r="F33" s="84" t="s">
        <v>259</v>
      </c>
      <c r="G33" s="4" t="s">
        <v>259</v>
      </c>
      <c r="H33" s="4" t="s">
        <v>174</v>
      </c>
      <c r="I33" s="77"/>
      <c r="J33" s="2">
        <v>2</v>
      </c>
      <c r="K33" s="5" t="s">
        <v>17</v>
      </c>
      <c r="L33" s="5"/>
      <c r="M33" s="5"/>
      <c r="N33" s="5"/>
    </row>
    <row r="34" spans="1:14" ht="15">
      <c r="A34" s="2" t="s">
        <v>0</v>
      </c>
      <c r="B34" s="64" t="s">
        <v>190</v>
      </c>
      <c r="C34" s="5" t="s">
        <v>322</v>
      </c>
      <c r="D34" s="84">
        <v>6</v>
      </c>
      <c r="E34" s="87">
        <v>6</v>
      </c>
      <c r="F34" s="84" t="s">
        <v>259</v>
      </c>
      <c r="G34" s="4" t="s">
        <v>259</v>
      </c>
      <c r="H34" s="5" t="s">
        <v>174</v>
      </c>
      <c r="I34" s="77"/>
      <c r="J34" s="4">
        <v>2</v>
      </c>
      <c r="K34" s="4" t="s">
        <v>17</v>
      </c>
      <c r="L34" s="5"/>
      <c r="M34" s="5"/>
      <c r="N34" s="5"/>
    </row>
    <row r="35" spans="1:14" ht="15">
      <c r="A35" s="2" t="s">
        <v>0</v>
      </c>
      <c r="B35" s="64" t="s">
        <v>222</v>
      </c>
      <c r="C35" s="3" t="s">
        <v>323</v>
      </c>
      <c r="D35" s="84">
        <v>6</v>
      </c>
      <c r="E35" s="87">
        <v>6</v>
      </c>
      <c r="F35" s="84" t="s">
        <v>259</v>
      </c>
      <c r="G35" s="4" t="s">
        <v>259</v>
      </c>
      <c r="H35" s="5" t="s">
        <v>174</v>
      </c>
      <c r="I35" s="77"/>
      <c r="J35" s="2">
        <v>2</v>
      </c>
      <c r="K35" s="5" t="s">
        <v>17</v>
      </c>
      <c r="L35" s="5"/>
      <c r="M35" s="5"/>
      <c r="N35" s="5"/>
    </row>
    <row r="36" spans="1:14" ht="15">
      <c r="A36" s="77" t="s">
        <v>0</v>
      </c>
      <c r="B36" s="78" t="s">
        <v>361</v>
      </c>
      <c r="C36" s="79" t="s">
        <v>447</v>
      </c>
      <c r="D36" s="85">
        <v>6</v>
      </c>
      <c r="E36" s="85">
        <v>6</v>
      </c>
      <c r="F36" s="85" t="s">
        <v>259</v>
      </c>
      <c r="G36" s="124" t="s">
        <v>259</v>
      </c>
      <c r="H36" s="124" t="s">
        <v>174</v>
      </c>
      <c r="I36" s="77"/>
      <c r="J36" s="2">
        <v>2</v>
      </c>
      <c r="K36" s="5" t="s">
        <v>17</v>
      </c>
      <c r="L36" s="77"/>
      <c r="M36" s="5"/>
      <c r="N36" s="5"/>
    </row>
    <row r="37" spans="1:14" ht="15.75">
      <c r="A37" s="77" t="s">
        <v>48</v>
      </c>
      <c r="B37" s="80" t="s">
        <v>362</v>
      </c>
      <c r="C37" s="79" t="s">
        <v>448</v>
      </c>
      <c r="D37" s="85"/>
      <c r="E37" s="85">
        <v>1</v>
      </c>
      <c r="F37" s="85" t="s">
        <v>259</v>
      </c>
      <c r="G37" s="124" t="s">
        <v>259</v>
      </c>
      <c r="H37" s="124" t="s">
        <v>174</v>
      </c>
      <c r="I37" s="77"/>
      <c r="J37" s="5">
        <v>2</v>
      </c>
      <c r="K37" s="5" t="s">
        <v>17</v>
      </c>
      <c r="L37" s="77"/>
      <c r="M37" s="5"/>
      <c r="N37" s="5"/>
    </row>
    <row r="38" spans="1:14" ht="15">
      <c r="A38" s="77" t="s">
        <v>48</v>
      </c>
      <c r="B38" s="78" t="s">
        <v>363</v>
      </c>
      <c r="C38" s="79" t="s">
        <v>449</v>
      </c>
      <c r="D38" s="85"/>
      <c r="E38" s="85">
        <v>1</v>
      </c>
      <c r="F38" s="85" t="s">
        <v>259</v>
      </c>
      <c r="G38" s="124" t="s">
        <v>259</v>
      </c>
      <c r="H38" s="124" t="s">
        <v>174</v>
      </c>
      <c r="I38" s="77"/>
      <c r="J38" s="2">
        <v>2</v>
      </c>
      <c r="K38" s="4" t="s">
        <v>17</v>
      </c>
      <c r="L38" s="77"/>
      <c r="M38" s="5"/>
      <c r="N38" s="5"/>
    </row>
    <row r="39" spans="1:14" ht="15">
      <c r="A39" s="77" t="s">
        <v>0</v>
      </c>
      <c r="B39" s="78" t="s">
        <v>364</v>
      </c>
      <c r="C39" s="79" t="s">
        <v>450</v>
      </c>
      <c r="D39" s="85">
        <v>6</v>
      </c>
      <c r="E39" s="85">
        <v>6</v>
      </c>
      <c r="F39" s="85" t="s">
        <v>259</v>
      </c>
      <c r="G39" s="124" t="s">
        <v>259</v>
      </c>
      <c r="H39" s="124" t="s">
        <v>174</v>
      </c>
      <c r="I39" s="5"/>
      <c r="J39" s="4">
        <v>2</v>
      </c>
      <c r="K39" s="5" t="s">
        <v>17</v>
      </c>
      <c r="L39" s="77"/>
      <c r="M39" s="5"/>
      <c r="N39" s="5"/>
    </row>
    <row r="40" spans="1:14" ht="15">
      <c r="A40" s="77" t="s">
        <v>48</v>
      </c>
      <c r="B40" s="79" t="s">
        <v>365</v>
      </c>
      <c r="C40" s="79" t="s">
        <v>451</v>
      </c>
      <c r="D40" s="85"/>
      <c r="E40" s="85">
        <v>1</v>
      </c>
      <c r="F40" s="85" t="s">
        <v>259</v>
      </c>
      <c r="G40" s="124" t="s">
        <v>259</v>
      </c>
      <c r="H40" s="124" t="s">
        <v>174</v>
      </c>
      <c r="I40" s="77"/>
      <c r="J40" s="2">
        <v>2</v>
      </c>
      <c r="K40" s="5" t="s">
        <v>17</v>
      </c>
      <c r="L40" s="77"/>
      <c r="M40" s="5"/>
      <c r="N40" s="5"/>
    </row>
    <row r="41" spans="1:14" ht="15">
      <c r="A41" s="77" t="s">
        <v>48</v>
      </c>
      <c r="B41" s="79" t="s">
        <v>366</v>
      </c>
      <c r="C41" s="79" t="s">
        <v>452</v>
      </c>
      <c r="D41" s="85"/>
      <c r="E41" s="85">
        <v>1</v>
      </c>
      <c r="F41" s="85" t="s">
        <v>259</v>
      </c>
      <c r="G41" s="124" t="s">
        <v>259</v>
      </c>
      <c r="H41" s="124" t="s">
        <v>174</v>
      </c>
      <c r="I41" s="80"/>
      <c r="J41" s="2">
        <v>2</v>
      </c>
      <c r="K41" s="4" t="s">
        <v>17</v>
      </c>
      <c r="L41" s="77"/>
      <c r="M41" s="5"/>
      <c r="N41" s="5"/>
    </row>
    <row r="42" spans="1:14" ht="15">
      <c r="A42" s="77" t="s">
        <v>0</v>
      </c>
      <c r="B42" s="79" t="s">
        <v>367</v>
      </c>
      <c r="C42" s="79" t="s">
        <v>453</v>
      </c>
      <c r="D42" s="85">
        <v>6</v>
      </c>
      <c r="E42" s="85">
        <v>6</v>
      </c>
      <c r="F42" s="85" t="s">
        <v>259</v>
      </c>
      <c r="G42" s="124" t="s">
        <v>259</v>
      </c>
      <c r="H42" s="124" t="s">
        <v>174</v>
      </c>
      <c r="I42" s="77"/>
      <c r="J42" s="5">
        <v>2</v>
      </c>
      <c r="K42" s="5" t="s">
        <v>17</v>
      </c>
      <c r="L42" s="77"/>
      <c r="M42" s="5"/>
      <c r="N42" s="5"/>
    </row>
    <row r="43" spans="1:14" ht="15">
      <c r="A43" s="77" t="s">
        <v>48</v>
      </c>
      <c r="B43" s="93" t="s">
        <v>368</v>
      </c>
      <c r="C43" s="79"/>
      <c r="D43" s="85"/>
      <c r="E43" s="85">
        <v>1</v>
      </c>
      <c r="F43" s="85" t="s">
        <v>259</v>
      </c>
      <c r="G43" s="124" t="s">
        <v>259</v>
      </c>
      <c r="H43" s="124" t="s">
        <v>174</v>
      </c>
      <c r="I43" s="77"/>
      <c r="J43" s="2">
        <v>2</v>
      </c>
      <c r="K43" s="5" t="s">
        <v>17</v>
      </c>
      <c r="L43" s="77"/>
      <c r="M43" s="5"/>
      <c r="N43" s="5"/>
    </row>
    <row r="44" spans="1:14" ht="15">
      <c r="A44" s="77" t="s">
        <v>48</v>
      </c>
      <c r="B44" s="93" t="s">
        <v>369</v>
      </c>
      <c r="C44" s="79" t="s">
        <v>454</v>
      </c>
      <c r="D44" s="85"/>
      <c r="E44" s="85">
        <v>1</v>
      </c>
      <c r="F44" s="85" t="s">
        <v>259</v>
      </c>
      <c r="G44" s="124" t="s">
        <v>259</v>
      </c>
      <c r="H44" s="124" t="s">
        <v>174</v>
      </c>
      <c r="I44" s="77"/>
      <c r="J44" s="4">
        <v>2</v>
      </c>
      <c r="K44" s="5" t="s">
        <v>17</v>
      </c>
      <c r="L44" s="77"/>
      <c r="M44" s="5"/>
      <c r="N44" s="5"/>
    </row>
    <row r="45" spans="1:14" ht="15.75">
      <c r="A45" s="77" t="s">
        <v>0</v>
      </c>
      <c r="B45" s="80" t="s">
        <v>370</v>
      </c>
      <c r="C45" s="79"/>
      <c r="D45" s="85">
        <v>6</v>
      </c>
      <c r="E45" s="85">
        <v>6</v>
      </c>
      <c r="F45" s="85" t="s">
        <v>259</v>
      </c>
      <c r="G45" s="124" t="s">
        <v>259</v>
      </c>
      <c r="H45" s="124" t="s">
        <v>174</v>
      </c>
      <c r="I45" s="77"/>
      <c r="J45" s="2">
        <v>2</v>
      </c>
      <c r="K45" s="4" t="s">
        <v>17</v>
      </c>
      <c r="L45" s="77"/>
      <c r="M45" s="5"/>
      <c r="N45" s="5"/>
    </row>
    <row r="46" spans="1:14" ht="15.75">
      <c r="A46" s="77" t="s">
        <v>48</v>
      </c>
      <c r="B46" s="80" t="s">
        <v>370</v>
      </c>
      <c r="C46" s="79" t="s">
        <v>455</v>
      </c>
      <c r="D46" s="85"/>
      <c r="E46" s="85">
        <v>1</v>
      </c>
      <c r="F46" s="85" t="s">
        <v>259</v>
      </c>
      <c r="G46" s="124" t="s">
        <v>259</v>
      </c>
      <c r="H46" s="124" t="s">
        <v>174</v>
      </c>
      <c r="I46" s="77"/>
      <c r="J46" s="5">
        <v>2</v>
      </c>
      <c r="K46" s="5" t="s">
        <v>17</v>
      </c>
      <c r="L46" s="77"/>
      <c r="M46" s="5"/>
      <c r="N46" s="5"/>
    </row>
    <row r="47" spans="1:14" ht="15">
      <c r="A47" s="77" t="s">
        <v>0</v>
      </c>
      <c r="B47" s="94" t="s">
        <v>371</v>
      </c>
      <c r="C47" s="79"/>
      <c r="D47" s="85">
        <v>6</v>
      </c>
      <c r="E47" s="85">
        <v>6</v>
      </c>
      <c r="F47" s="85" t="s">
        <v>259</v>
      </c>
      <c r="G47" s="124" t="s">
        <v>259</v>
      </c>
      <c r="H47" s="124" t="s">
        <v>174</v>
      </c>
      <c r="I47" s="77"/>
      <c r="J47" s="2">
        <v>2</v>
      </c>
      <c r="K47" s="4" t="s">
        <v>17</v>
      </c>
      <c r="L47" s="77"/>
      <c r="M47" s="5"/>
      <c r="N47" s="5"/>
    </row>
    <row r="48" spans="1:14" ht="15">
      <c r="A48" s="77" t="s">
        <v>48</v>
      </c>
      <c r="B48" s="94" t="s">
        <v>371</v>
      </c>
      <c r="C48" s="79" t="s">
        <v>456</v>
      </c>
      <c r="D48" s="85"/>
      <c r="E48" s="85">
        <v>1</v>
      </c>
      <c r="F48" s="85" t="s">
        <v>259</v>
      </c>
      <c r="G48" s="124" t="s">
        <v>259</v>
      </c>
      <c r="H48" s="124" t="s">
        <v>174</v>
      </c>
      <c r="I48" s="5"/>
      <c r="J48" s="4">
        <v>2</v>
      </c>
      <c r="K48" s="5" t="s">
        <v>17</v>
      </c>
      <c r="L48" s="77"/>
      <c r="M48" s="5"/>
      <c r="N48" s="5"/>
    </row>
    <row r="49" spans="1:14" ht="15">
      <c r="A49" s="77" t="s">
        <v>0</v>
      </c>
      <c r="B49" s="94" t="s">
        <v>372</v>
      </c>
      <c r="C49" s="79"/>
      <c r="D49" s="85">
        <v>6</v>
      </c>
      <c r="E49" s="85">
        <v>6</v>
      </c>
      <c r="F49" s="85" t="s">
        <v>259</v>
      </c>
      <c r="G49" s="124" t="s">
        <v>259</v>
      </c>
      <c r="H49" s="124" t="s">
        <v>174</v>
      </c>
      <c r="I49" s="77"/>
      <c r="J49" s="2">
        <v>2</v>
      </c>
      <c r="K49" s="5" t="s">
        <v>17</v>
      </c>
      <c r="L49" s="77"/>
      <c r="M49" s="5"/>
      <c r="N49" s="5"/>
    </row>
    <row r="50" spans="1:14" ht="15">
      <c r="A50" s="77" t="s">
        <v>48</v>
      </c>
      <c r="B50" s="94" t="s">
        <v>372</v>
      </c>
      <c r="C50" s="79" t="s">
        <v>457</v>
      </c>
      <c r="D50" s="85"/>
      <c r="E50" s="85">
        <v>1</v>
      </c>
      <c r="F50" s="85" t="s">
        <v>259</v>
      </c>
      <c r="G50" s="124" t="s">
        <v>259</v>
      </c>
      <c r="H50" s="124" t="s">
        <v>174</v>
      </c>
      <c r="I50" s="80"/>
      <c r="J50" s="2">
        <v>2</v>
      </c>
      <c r="K50" s="4" t="s">
        <v>17</v>
      </c>
      <c r="L50" s="77"/>
      <c r="M50" s="5"/>
      <c r="N50" s="5"/>
    </row>
    <row r="51" spans="1:14" ht="15">
      <c r="A51" s="77" t="s">
        <v>0</v>
      </c>
      <c r="B51" s="95" t="s">
        <v>373</v>
      </c>
      <c r="C51" s="79"/>
      <c r="D51" s="85">
        <v>6</v>
      </c>
      <c r="E51" s="85">
        <v>6</v>
      </c>
      <c r="F51" s="85" t="s">
        <v>259</v>
      </c>
      <c r="G51" s="124" t="s">
        <v>259</v>
      </c>
      <c r="H51" s="124" t="s">
        <v>174</v>
      </c>
      <c r="I51" s="77"/>
      <c r="J51" s="5">
        <v>2</v>
      </c>
      <c r="K51" s="5" t="s">
        <v>17</v>
      </c>
      <c r="L51" s="77"/>
      <c r="M51" s="5"/>
      <c r="N51" s="5"/>
    </row>
    <row r="52" spans="1:14" ht="15">
      <c r="A52" s="77" t="s">
        <v>48</v>
      </c>
      <c r="B52" s="95" t="s">
        <v>373</v>
      </c>
      <c r="C52" s="79" t="s">
        <v>458</v>
      </c>
      <c r="D52" s="85"/>
      <c r="E52" s="85">
        <v>1</v>
      </c>
      <c r="F52" s="85" t="s">
        <v>259</v>
      </c>
      <c r="G52" s="124" t="s">
        <v>259</v>
      </c>
      <c r="H52" s="124" t="s">
        <v>174</v>
      </c>
      <c r="I52" s="77"/>
      <c r="J52" s="2">
        <v>2</v>
      </c>
      <c r="K52" s="5" t="s">
        <v>17</v>
      </c>
      <c r="L52" s="77"/>
      <c r="M52" s="5"/>
      <c r="N52" s="5"/>
    </row>
    <row r="53" spans="1:14" ht="15">
      <c r="A53" s="77" t="s">
        <v>0</v>
      </c>
      <c r="B53" s="94" t="s">
        <v>374</v>
      </c>
      <c r="C53" s="79"/>
      <c r="D53" s="85">
        <v>6</v>
      </c>
      <c r="E53" s="85">
        <v>6</v>
      </c>
      <c r="F53" s="85" t="s">
        <v>259</v>
      </c>
      <c r="G53" s="124" t="s">
        <v>259</v>
      </c>
      <c r="H53" s="124" t="s">
        <v>174</v>
      </c>
      <c r="I53" s="77"/>
      <c r="J53" s="4">
        <v>2</v>
      </c>
      <c r="K53" s="5" t="s">
        <v>17</v>
      </c>
      <c r="L53" s="77"/>
      <c r="M53" s="5"/>
      <c r="N53" s="5"/>
    </row>
    <row r="54" spans="1:14" ht="15">
      <c r="A54" s="77" t="s">
        <v>48</v>
      </c>
      <c r="B54" s="94" t="s">
        <v>374</v>
      </c>
      <c r="C54" s="79"/>
      <c r="D54" s="85"/>
      <c r="E54" s="85">
        <v>1</v>
      </c>
      <c r="F54" s="85" t="s">
        <v>259</v>
      </c>
      <c r="G54" s="124" t="s">
        <v>259</v>
      </c>
      <c r="H54" s="124" t="s">
        <v>174</v>
      </c>
      <c r="I54" s="77"/>
      <c r="J54" s="5">
        <v>2</v>
      </c>
      <c r="K54" s="5" t="s">
        <v>17</v>
      </c>
      <c r="L54" s="77"/>
      <c r="M54" s="5"/>
      <c r="N54" s="5"/>
    </row>
    <row r="55" spans="1:14" ht="15">
      <c r="A55" s="2"/>
      <c r="B55" s="64"/>
      <c r="C55" s="3"/>
      <c r="D55" s="84"/>
      <c r="E55" s="87"/>
      <c r="F55" s="84"/>
      <c r="G55" s="4"/>
      <c r="H55" s="4"/>
      <c r="I55" s="4"/>
      <c r="J55" s="4"/>
      <c r="K55" s="4"/>
      <c r="L55" s="4"/>
      <c r="M55" s="5"/>
      <c r="N55" s="5"/>
    </row>
    <row r="56" spans="1:14" ht="15">
      <c r="A56" s="2" t="s">
        <v>0</v>
      </c>
      <c r="B56" s="64" t="s">
        <v>329</v>
      </c>
      <c r="C56" s="3" t="s">
        <v>324</v>
      </c>
      <c r="D56" s="84">
        <v>6</v>
      </c>
      <c r="E56" s="87">
        <v>6</v>
      </c>
      <c r="F56" s="84" t="s">
        <v>259</v>
      </c>
      <c r="G56" s="4" t="s">
        <v>259</v>
      </c>
      <c r="H56" s="4" t="s">
        <v>174</v>
      </c>
      <c r="I56" s="4"/>
      <c r="J56" s="4">
        <v>2</v>
      </c>
      <c r="K56" s="4" t="s">
        <v>17</v>
      </c>
      <c r="L56" s="4"/>
      <c r="M56" s="5"/>
      <c r="N56" s="5"/>
    </row>
    <row r="57" spans="1:14" ht="15">
      <c r="A57" s="2" t="s">
        <v>0</v>
      </c>
      <c r="B57" s="64" t="s">
        <v>330</v>
      </c>
      <c r="C57" s="3" t="s">
        <v>325</v>
      </c>
      <c r="D57" s="84">
        <v>6</v>
      </c>
      <c r="E57" s="87">
        <v>6</v>
      </c>
      <c r="F57" s="84" t="s">
        <v>259</v>
      </c>
      <c r="G57" s="4" t="s">
        <v>259</v>
      </c>
      <c r="H57" s="4" t="s">
        <v>174</v>
      </c>
      <c r="I57" s="4"/>
      <c r="J57" s="4">
        <v>2</v>
      </c>
      <c r="K57" s="4" t="s">
        <v>17</v>
      </c>
      <c r="L57" s="4"/>
      <c r="M57" s="5"/>
      <c r="N57" s="5"/>
    </row>
    <row r="58" spans="1:14" s="44" customFormat="1" ht="15">
      <c r="A58" s="2" t="s">
        <v>0</v>
      </c>
      <c r="B58" s="64" t="s">
        <v>331</v>
      </c>
      <c r="C58" s="3" t="s">
        <v>326</v>
      </c>
      <c r="D58" s="84">
        <v>6</v>
      </c>
      <c r="E58" s="87">
        <v>6</v>
      </c>
      <c r="F58" s="84" t="s">
        <v>259</v>
      </c>
      <c r="G58" s="4" t="s">
        <v>259</v>
      </c>
      <c r="H58" s="4" t="s">
        <v>174</v>
      </c>
      <c r="I58" s="121"/>
      <c r="J58" s="4">
        <v>2</v>
      </c>
      <c r="K58" s="4" t="s">
        <v>17</v>
      </c>
      <c r="L58" s="4"/>
      <c r="M58" s="5"/>
      <c r="N58" s="5"/>
    </row>
    <row r="59" spans="1:14" s="44" customFormat="1" ht="15">
      <c r="A59" s="2" t="s">
        <v>0</v>
      </c>
      <c r="B59" s="64" t="s">
        <v>332</v>
      </c>
      <c r="C59" s="3" t="s">
        <v>327</v>
      </c>
      <c r="D59" s="84">
        <v>6</v>
      </c>
      <c r="E59" s="87">
        <v>6</v>
      </c>
      <c r="F59" s="84" t="s">
        <v>259</v>
      </c>
      <c r="G59" s="4" t="s">
        <v>259</v>
      </c>
      <c r="H59" s="4" t="s">
        <v>174</v>
      </c>
      <c r="I59" s="4"/>
      <c r="J59" s="4">
        <v>2</v>
      </c>
      <c r="K59" s="4" t="s">
        <v>17</v>
      </c>
      <c r="L59" s="4"/>
      <c r="M59" s="5"/>
      <c r="N59" s="5"/>
    </row>
    <row r="60" spans="1:14" s="44" customFormat="1" ht="15">
      <c r="A60" s="2" t="s">
        <v>0</v>
      </c>
      <c r="B60" s="64" t="s">
        <v>333</v>
      </c>
      <c r="C60" s="3" t="s">
        <v>328</v>
      </c>
      <c r="D60" s="84">
        <v>6</v>
      </c>
      <c r="E60" s="87">
        <v>6</v>
      </c>
      <c r="F60" s="84" t="s">
        <v>259</v>
      </c>
      <c r="G60" s="4" t="s">
        <v>259</v>
      </c>
      <c r="H60" s="4" t="s">
        <v>174</v>
      </c>
      <c r="I60" s="4"/>
      <c r="J60" s="4">
        <v>2</v>
      </c>
      <c r="K60" s="4" t="s">
        <v>17</v>
      </c>
      <c r="L60" s="4"/>
      <c r="M60" s="5"/>
      <c r="N60" s="5"/>
    </row>
    <row r="61" spans="1:14" s="44" customFormat="1" ht="18.75">
      <c r="A61" s="2"/>
      <c r="B61" s="66"/>
      <c r="C61" s="8"/>
      <c r="D61" s="84"/>
      <c r="E61" s="89"/>
      <c r="F61" s="122"/>
      <c r="G61" s="4"/>
      <c r="H61" s="4"/>
      <c r="I61" s="4"/>
      <c r="J61" s="4"/>
      <c r="K61" s="4"/>
      <c r="L61" s="4"/>
      <c r="M61" s="5"/>
      <c r="N61" s="5"/>
    </row>
    <row r="62" spans="1:14" s="44" customFormat="1" ht="16.5">
      <c r="A62" s="2"/>
      <c r="B62" s="67"/>
      <c r="C62" s="11"/>
      <c r="D62" s="4"/>
      <c r="E62" s="5"/>
      <c r="F62" s="4"/>
      <c r="G62" s="4"/>
      <c r="H62" s="4"/>
      <c r="I62" s="4"/>
      <c r="J62" s="123"/>
      <c r="K62" s="4"/>
      <c r="L62" s="4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s="44" customFormat="1" ht="15">
      <c r="A66" s="2"/>
      <c r="B66" s="64"/>
      <c r="C66" s="3"/>
      <c r="D66" s="4"/>
      <c r="E66" s="5"/>
      <c r="F66" s="5"/>
      <c r="G66" s="5"/>
      <c r="H66" s="5"/>
      <c r="I66" s="5"/>
      <c r="J66" s="7"/>
      <c r="K66" s="5"/>
      <c r="L66" s="5"/>
      <c r="M66" s="5"/>
      <c r="N66" s="5"/>
    </row>
    <row r="67" spans="1:14" s="44" customFormat="1" ht="15">
      <c r="A67" s="2"/>
      <c r="B67" s="64"/>
      <c r="C67" s="3"/>
      <c r="D67" s="4"/>
      <c r="E67" s="5"/>
      <c r="F67" s="5"/>
      <c r="G67" s="5"/>
      <c r="H67" s="5"/>
      <c r="I67" s="5"/>
      <c r="J67" s="7"/>
      <c r="K67" s="5"/>
      <c r="L67" s="5"/>
      <c r="M67" s="5"/>
      <c r="N67" s="5"/>
    </row>
    <row r="68" spans="1:14" s="44" customFormat="1" ht="15">
      <c r="A68" s="2"/>
      <c r="B68" s="64"/>
      <c r="C68" s="3"/>
      <c r="D68" s="4"/>
      <c r="E68" s="5"/>
      <c r="F68" s="5"/>
      <c r="G68" s="5"/>
      <c r="H68" s="5"/>
      <c r="I68" s="5"/>
      <c r="J68" s="7"/>
      <c r="K68" s="5"/>
      <c r="L68" s="5"/>
      <c r="M68" s="5"/>
      <c r="N68" s="5"/>
    </row>
    <row r="69" spans="1:14" s="44" customFormat="1" ht="15">
      <c r="A69" s="2"/>
      <c r="B69" s="64"/>
      <c r="C69" s="3"/>
      <c r="D69" s="4"/>
      <c r="E69" s="5"/>
      <c r="F69" s="5"/>
      <c r="G69" s="5"/>
      <c r="H69" s="5"/>
      <c r="I69" s="5"/>
      <c r="J69" s="7"/>
      <c r="K69" s="5"/>
      <c r="L69" s="5"/>
      <c r="M69" s="5"/>
      <c r="N69" s="5"/>
    </row>
    <row r="70" spans="1:14" s="44" customFormat="1" ht="15">
      <c r="A70" s="2"/>
      <c r="B70" s="64"/>
      <c r="C70" s="3"/>
      <c r="D70" s="4"/>
      <c r="E70" s="5"/>
      <c r="F70" s="5"/>
      <c r="G70" s="5"/>
      <c r="H70" s="5"/>
      <c r="I70" s="5"/>
      <c r="J70" s="7"/>
      <c r="K70" s="5"/>
      <c r="L70" s="5"/>
      <c r="M70" s="5"/>
      <c r="N70" s="5"/>
    </row>
    <row r="71" spans="1:14" s="44" customFormat="1" ht="15">
      <c r="A71" s="2"/>
      <c r="B71" s="64"/>
      <c r="C71" s="3"/>
      <c r="D71" s="4"/>
      <c r="E71" s="5"/>
      <c r="F71" s="5"/>
      <c r="G71" s="5"/>
      <c r="H71" s="5"/>
      <c r="I71" s="5"/>
      <c r="J71" s="7"/>
      <c r="K71" s="5"/>
      <c r="L71" s="5"/>
      <c r="M71" s="5"/>
      <c r="N71" s="5"/>
    </row>
    <row r="72" spans="1:14" s="44" customFormat="1" ht="15">
      <c r="A72" s="2"/>
      <c r="B72" s="64"/>
      <c r="C72" s="3"/>
      <c r="D72" s="4"/>
      <c r="E72" s="5"/>
      <c r="F72" s="5"/>
      <c r="G72" s="5"/>
      <c r="H72" s="5"/>
      <c r="I72" s="5"/>
      <c r="J72" s="7"/>
      <c r="K72" s="5"/>
      <c r="L72" s="5"/>
      <c r="M72" s="5"/>
      <c r="N72" s="5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  <row r="609" spans="1:14" ht="1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2"/>
      <c r="M609" s="72"/>
      <c r="N609" s="72"/>
    </row>
    <row r="610" spans="1:14" ht="1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2"/>
      <c r="M610" s="72"/>
      <c r="N610" s="72"/>
    </row>
    <row r="611" spans="1:14" ht="1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2"/>
      <c r="M611" s="72"/>
      <c r="N611" s="72"/>
    </row>
    <row r="612" spans="1:14" ht="1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2"/>
      <c r="M612" s="72"/>
      <c r="N612" s="72"/>
    </row>
    <row r="613" spans="1:14" ht="1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2"/>
      <c r="M613" s="72"/>
      <c r="N613" s="72"/>
    </row>
    <row r="614" spans="1:14" ht="1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2"/>
      <c r="M614" s="72"/>
      <c r="N614" s="72"/>
    </row>
    <row r="615" spans="1:14" ht="1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2"/>
      <c r="M615" s="72"/>
      <c r="N615" s="72"/>
    </row>
    <row r="616" spans="1:14" ht="1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2"/>
      <c r="M616" s="72"/>
      <c r="N616" s="72"/>
    </row>
    <row r="617" spans="1:14" ht="1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2"/>
      <c r="M617" s="72"/>
      <c r="N617" s="72"/>
    </row>
    <row r="618" spans="1:14" ht="1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2"/>
      <c r="M618" s="72"/>
      <c r="N618" s="72"/>
    </row>
    <row r="619" spans="1:14" ht="1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2"/>
      <c r="M619" s="72"/>
      <c r="N619" s="72"/>
    </row>
    <row r="620" spans="1:14" ht="1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2"/>
      <c r="M620" s="72"/>
      <c r="N620" s="72"/>
    </row>
    <row r="621" spans="1:14" ht="1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2"/>
      <c r="M621" s="72"/>
      <c r="N621" s="72"/>
    </row>
    <row r="622" spans="1:14" ht="1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2"/>
      <c r="M622" s="72"/>
      <c r="N622" s="72"/>
    </row>
    <row r="623" spans="1:14" ht="1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2"/>
      <c r="M623" s="72"/>
      <c r="N623" s="72"/>
    </row>
    <row r="624" spans="1:14" ht="1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2"/>
      <c r="M624" s="72"/>
      <c r="N624" s="72"/>
    </row>
    <row r="625" spans="1:14" ht="1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2"/>
      <c r="M625" s="72"/>
      <c r="N625" s="72"/>
    </row>
    <row r="626" spans="1:14" ht="1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2"/>
      <c r="M626" s="72"/>
      <c r="N626" s="72"/>
    </row>
    <row r="627" spans="1:14" ht="1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2"/>
      <c r="M627" s="72"/>
      <c r="N627" s="72"/>
    </row>
    <row r="628" spans="1:14" ht="1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2"/>
      <c r="M628" s="72"/>
      <c r="N628" s="72"/>
    </row>
    <row r="629" spans="1:14" ht="1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2"/>
      <c r="M629" s="72"/>
      <c r="N629" s="72"/>
    </row>
    <row r="630" spans="1:14" ht="1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2"/>
      <c r="M630" s="72"/>
      <c r="N630" s="72"/>
    </row>
    <row r="631" spans="1:14" ht="1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2"/>
      <c r="M631" s="72"/>
      <c r="N631" s="72"/>
    </row>
    <row r="632" spans="1:14" ht="1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2"/>
      <c r="M632" s="72"/>
      <c r="N632" s="72"/>
    </row>
    <row r="633" spans="1:14" ht="1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2"/>
      <c r="M633" s="72"/>
      <c r="N633" s="72"/>
    </row>
    <row r="634" spans="1:14" ht="1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2"/>
      <c r="M634" s="72"/>
      <c r="N634" s="72"/>
    </row>
    <row r="635" spans="1:14" ht="1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2"/>
      <c r="M635" s="72"/>
      <c r="N635" s="72"/>
    </row>
    <row r="636" spans="1:14" ht="1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2"/>
      <c r="M636" s="72"/>
      <c r="N636" s="72"/>
    </row>
    <row r="637" spans="1:14" ht="1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2"/>
      <c r="M637" s="72"/>
      <c r="N637" s="72"/>
    </row>
    <row r="638" spans="1:14" ht="1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2"/>
      <c r="M638" s="72"/>
      <c r="N638" s="72"/>
    </row>
    <row r="639" spans="1:14" ht="1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2"/>
      <c r="M639" s="72"/>
      <c r="N639" s="72"/>
    </row>
    <row r="640" spans="1:14" ht="1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2"/>
      <c r="M640" s="72"/>
      <c r="N640" s="72"/>
    </row>
    <row r="641" spans="1:14" ht="1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2"/>
      <c r="M641" s="72"/>
      <c r="N641" s="72"/>
    </row>
    <row r="642" spans="1:14" ht="1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2"/>
      <c r="M642" s="72"/>
      <c r="N642" s="72"/>
    </row>
    <row r="643" spans="1:14" ht="1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2"/>
      <c r="M643" s="72"/>
      <c r="N643" s="72"/>
    </row>
    <row r="644" spans="1:14" ht="1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2"/>
      <c r="M644" s="72"/>
      <c r="N644" s="72"/>
    </row>
    <row r="645" spans="1:14" ht="1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2"/>
      <c r="M645" s="72"/>
      <c r="N645" s="72"/>
    </row>
    <row r="646" spans="1:14" ht="1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2"/>
      <c r="M646" s="72"/>
      <c r="N646" s="72"/>
    </row>
    <row r="647" spans="1:14" ht="1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2"/>
      <c r="M647" s="72"/>
      <c r="N647" s="72"/>
    </row>
    <row r="648" spans="1:14" ht="1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2"/>
      <c r="M648" s="72"/>
      <c r="N648" s="72"/>
    </row>
    <row r="649" spans="1:14" ht="1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2"/>
      <c r="M649" s="72"/>
      <c r="N649" s="72"/>
    </row>
    <row r="650" spans="1:14" ht="1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2"/>
      <c r="M650" s="72"/>
      <c r="N650" s="72"/>
    </row>
    <row r="651" spans="1:14" ht="1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2"/>
      <c r="M651" s="72"/>
      <c r="N651" s="72"/>
    </row>
    <row r="652" spans="1:14" ht="1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2"/>
      <c r="M652" s="72"/>
      <c r="N652" s="72"/>
    </row>
    <row r="653" spans="1:14" ht="1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2"/>
      <c r="M653" s="72"/>
      <c r="N653" s="72"/>
    </row>
    <row r="654" spans="1:14" ht="1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2"/>
      <c r="M654" s="72"/>
      <c r="N654" s="72"/>
    </row>
    <row r="655" spans="1:14" ht="1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2"/>
      <c r="M655" s="72"/>
      <c r="N655" s="72"/>
    </row>
    <row r="656" spans="1:14" ht="1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2"/>
      <c r="M656" s="72"/>
      <c r="N656" s="72"/>
    </row>
    <row r="657" spans="1:14" ht="15">
      <c r="A657" s="72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2"/>
      <c r="M657" s="72"/>
      <c r="N657" s="72"/>
    </row>
    <row r="658" spans="1:14" ht="15">
      <c r="A658" s="72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2"/>
      <c r="M658" s="72"/>
      <c r="N658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8" dxfId="160">
      <formula>$A$11=2</formula>
    </cfRule>
    <cfRule type="expression" priority="19" dxfId="8">
      <formula>$A$11=3</formula>
    </cfRule>
    <cfRule type="expression" priority="20" dxfId="7">
      <formula>$A$11=1</formula>
    </cfRule>
  </conditionalFormatting>
  <conditionalFormatting sqref="I62:I72 K62:L72 L17:L61">
    <cfRule type="expression" priority="17" dxfId="0">
      <formula>$H17="CCI (CC Intégral)"</formula>
    </cfRule>
  </conditionalFormatting>
  <conditionalFormatting sqref="I62:J72">
    <cfRule type="expression" priority="16" dxfId="1">
      <formula>$H62="CT (Contrôle terminal)"</formula>
    </cfRule>
  </conditionalFormatting>
  <conditionalFormatting sqref="K15:L16">
    <cfRule type="expression" priority="13" dxfId="161">
      <formula>$H$17="CCI (CC Intégral)"</formula>
    </cfRule>
  </conditionalFormatting>
  <conditionalFormatting sqref="I17:I45">
    <cfRule type="expression" priority="12" dxfId="0">
      <formula>$H17="CCI (CC Intégral)"</formula>
    </cfRule>
  </conditionalFormatting>
  <conditionalFormatting sqref="I17:I45">
    <cfRule type="expression" priority="11" dxfId="1">
      <formula>$H17="CT (Contrôle terminal)"</formula>
    </cfRule>
  </conditionalFormatting>
  <conditionalFormatting sqref="J17:J45">
    <cfRule type="expression" priority="10" dxfId="1">
      <formula>$H17="CT (Contrôle terminal)"</formula>
    </cfRule>
  </conditionalFormatting>
  <conditionalFormatting sqref="K17:K45">
    <cfRule type="expression" priority="9" dxfId="0">
      <formula>$H17="CCI (CC Intégral)"</formula>
    </cfRule>
  </conditionalFormatting>
  <conditionalFormatting sqref="I46:I53">
    <cfRule type="expression" priority="8" dxfId="0">
      <formula>$H46="CCI (CC Intégral)"</formula>
    </cfRule>
  </conditionalFormatting>
  <conditionalFormatting sqref="I46:I53">
    <cfRule type="expression" priority="7" dxfId="1">
      <formula>$H46="CT (Contrôle terminal)"</formula>
    </cfRule>
  </conditionalFormatting>
  <conditionalFormatting sqref="J46:J53">
    <cfRule type="expression" priority="6" dxfId="1">
      <formula>$H46="CT (Contrôle terminal)"</formula>
    </cfRule>
  </conditionalFormatting>
  <conditionalFormatting sqref="K46:K53">
    <cfRule type="expression" priority="5" dxfId="0">
      <formula>$H46="CCI (CC Intégral)"</formula>
    </cfRule>
  </conditionalFormatting>
  <conditionalFormatting sqref="I54:I61">
    <cfRule type="expression" priority="4" dxfId="0">
      <formula>$H54="CCI (CC Intégral)"</formula>
    </cfRule>
  </conditionalFormatting>
  <conditionalFormatting sqref="I54:I61">
    <cfRule type="expression" priority="3" dxfId="1">
      <formula>$H54="CT (Contrôle terminal)"</formula>
    </cfRule>
  </conditionalFormatting>
  <conditionalFormatting sqref="J54:J61">
    <cfRule type="expression" priority="2" dxfId="1">
      <formula>$H54="CT (Contrôle terminal)"</formula>
    </cfRule>
  </conditionalFormatting>
  <conditionalFormatting sqref="K54:K61">
    <cfRule type="expression" priority="1" dxfId="0">
      <formula>$H54="CCI (CC Intégral)"</formula>
    </cfRule>
  </conditionalFormatting>
  <dataValidations count="4">
    <dataValidation type="list" allowBlank="1" showInputMessage="1" showErrorMessage="1" sqref="M17:M72 K17:K72">
      <formula1>Nature_contrôle</formula1>
    </dataValidation>
    <dataValidation type="list" allowBlank="1" showInputMessage="1" showErrorMessage="1" sqref="H17:H72">
      <formula1>Type_contrôle</formula1>
    </dataValidation>
    <dataValidation type="list" allowBlank="1" showInputMessage="1" showErrorMessage="1" sqref="A17:A72">
      <formula1>Nat_ELP</formula1>
    </dataValidation>
    <dataValidation type="list" allowBlank="1" showInputMessage="1" showErrorMessage="1" sqref="F17:G72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3"/>
  <sheetViews>
    <sheetView showGridLines="0" showZeros="0" zoomScale="77" zoomScaleNormal="77" zoomScalePageLayoutView="0" workbookViewId="0" topLeftCell="A4">
      <selection activeCell="A28" sqref="A28"/>
    </sheetView>
  </sheetViews>
  <sheetFormatPr defaultColWidth="11.421875" defaultRowHeight="15"/>
  <cols>
    <col min="1" max="1" width="26.4218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280</v>
      </c>
      <c r="E4" s="215"/>
      <c r="F4" s="205" t="s">
        <v>35</v>
      </c>
      <c r="G4" s="206"/>
      <c r="H4" s="216" t="s">
        <v>180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187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186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184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51"/>
      <c r="C8" s="51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71"/>
      <c r="H13" s="49"/>
      <c r="I13" s="49"/>
    </row>
    <row r="14" spans="2:14" ht="26.25" customHeight="1">
      <c r="B14" s="51"/>
      <c r="C14" s="49"/>
      <c r="D14" s="49"/>
      <c r="E14" s="71"/>
      <c r="F14" s="71"/>
      <c r="G14" s="71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334</v>
      </c>
      <c r="C17" s="3" t="s">
        <v>341</v>
      </c>
      <c r="D17" s="84">
        <v>30</v>
      </c>
      <c r="E17" s="84">
        <v>30</v>
      </c>
      <c r="F17" s="84" t="s">
        <v>259</v>
      </c>
      <c r="G17" s="4" t="s">
        <v>427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48</v>
      </c>
      <c r="B18" s="64" t="s">
        <v>335</v>
      </c>
      <c r="C18" s="3" t="s">
        <v>342</v>
      </c>
      <c r="D18" s="84"/>
      <c r="E18" s="84">
        <v>1</v>
      </c>
      <c r="F18" s="84" t="s">
        <v>259</v>
      </c>
      <c r="G18" s="4" t="s">
        <v>427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2" t="s">
        <v>48</v>
      </c>
      <c r="B19" s="64" t="s">
        <v>264</v>
      </c>
      <c r="C19" s="3" t="s">
        <v>343</v>
      </c>
      <c r="D19" s="84"/>
      <c r="E19" s="84">
        <v>1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5"/>
      <c r="M19" s="5"/>
      <c r="N19" s="5"/>
    </row>
    <row r="20" spans="1:14" ht="15" customHeight="1">
      <c r="A20" s="2" t="s">
        <v>48</v>
      </c>
      <c r="B20" s="64" t="s">
        <v>265</v>
      </c>
      <c r="C20" s="3" t="s">
        <v>344</v>
      </c>
      <c r="D20" s="84"/>
      <c r="E20" s="84">
        <v>1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48</v>
      </c>
      <c r="B21" s="64" t="s">
        <v>267</v>
      </c>
      <c r="C21" s="3" t="s">
        <v>345</v>
      </c>
      <c r="D21" s="84"/>
      <c r="E21" s="84">
        <v>1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 t="s">
        <v>48</v>
      </c>
      <c r="B22" s="64" t="s">
        <v>336</v>
      </c>
      <c r="C22" s="3" t="s">
        <v>346</v>
      </c>
      <c r="D22" s="84"/>
      <c r="E22" s="84">
        <v>1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48</v>
      </c>
      <c r="B23" s="65" t="s">
        <v>337</v>
      </c>
      <c r="C23" s="3" t="s">
        <v>347</v>
      </c>
      <c r="D23" s="84"/>
      <c r="E23" s="84">
        <v>1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48</v>
      </c>
      <c r="B24" s="65" t="s">
        <v>338</v>
      </c>
      <c r="C24" s="3" t="s">
        <v>348</v>
      </c>
      <c r="D24" s="84"/>
      <c r="E24" s="84">
        <v>1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77" t="s">
        <v>48</v>
      </c>
      <c r="B25" s="83" t="s">
        <v>339</v>
      </c>
      <c r="C25" s="79" t="s">
        <v>349</v>
      </c>
      <c r="D25" s="85"/>
      <c r="E25" s="85">
        <v>1</v>
      </c>
      <c r="F25" s="85" t="s">
        <v>259</v>
      </c>
      <c r="G25" s="124" t="s">
        <v>259</v>
      </c>
      <c r="H25" s="124" t="s">
        <v>174</v>
      </c>
      <c r="I25" s="124"/>
      <c r="J25" s="4">
        <v>2</v>
      </c>
      <c r="K25" s="5" t="s">
        <v>17</v>
      </c>
      <c r="L25" s="77"/>
      <c r="M25" s="5"/>
      <c r="N25" s="5"/>
    </row>
    <row r="26" spans="1:14" ht="15" customHeight="1">
      <c r="A26" s="77" t="s">
        <v>48</v>
      </c>
      <c r="B26" s="83" t="s">
        <v>340</v>
      </c>
      <c r="C26" s="79" t="s">
        <v>350</v>
      </c>
      <c r="D26" s="85"/>
      <c r="E26" s="85">
        <v>1</v>
      </c>
      <c r="F26" s="85" t="s">
        <v>259</v>
      </c>
      <c r="G26" s="124" t="s">
        <v>259</v>
      </c>
      <c r="H26" s="124" t="s">
        <v>174</v>
      </c>
      <c r="I26" s="124"/>
      <c r="J26" s="4">
        <v>2</v>
      </c>
      <c r="K26" s="5" t="s">
        <v>17</v>
      </c>
      <c r="L26" s="77"/>
      <c r="M26" s="5"/>
      <c r="N26" s="5"/>
    </row>
    <row r="27" spans="1:14" ht="15" customHeight="1">
      <c r="A27" s="4" t="s">
        <v>0</v>
      </c>
      <c r="B27" s="142" t="s">
        <v>334</v>
      </c>
      <c r="C27" s="125" t="s">
        <v>351</v>
      </c>
      <c r="D27" s="84">
        <v>30</v>
      </c>
      <c r="E27" s="84">
        <v>30</v>
      </c>
      <c r="F27" s="84" t="s">
        <v>259</v>
      </c>
      <c r="G27" s="4" t="s">
        <v>427</v>
      </c>
      <c r="H27" s="4" t="s">
        <v>174</v>
      </c>
      <c r="I27" s="4"/>
      <c r="J27" s="4"/>
      <c r="K27" s="4" t="s">
        <v>17</v>
      </c>
      <c r="L27" s="5"/>
      <c r="M27" s="5"/>
      <c r="N27" s="5"/>
    </row>
    <row r="28" spans="1:15" ht="15" customHeight="1">
      <c r="A28" s="4" t="s">
        <v>48</v>
      </c>
      <c r="B28" s="142" t="s">
        <v>437</v>
      </c>
      <c r="C28" s="4" t="s">
        <v>352</v>
      </c>
      <c r="D28" s="84"/>
      <c r="E28" s="84"/>
      <c r="F28" s="84" t="s">
        <v>259</v>
      </c>
      <c r="G28" s="4" t="s">
        <v>427</v>
      </c>
      <c r="H28" s="4" t="s">
        <v>174</v>
      </c>
      <c r="I28" s="4"/>
      <c r="J28" s="4">
        <v>2</v>
      </c>
      <c r="K28" s="4" t="s">
        <v>17</v>
      </c>
      <c r="L28" s="5"/>
      <c r="M28" s="5"/>
      <c r="N28" s="5"/>
      <c r="O28" s="44"/>
    </row>
    <row r="29" spans="1:14" ht="15" customHeight="1">
      <c r="A29" s="4"/>
      <c r="B29" s="142"/>
      <c r="C29" s="4"/>
      <c r="D29" s="84"/>
      <c r="E29" s="84"/>
      <c r="F29" s="84"/>
      <c r="G29" s="4"/>
      <c r="H29" s="4"/>
      <c r="I29" s="4"/>
      <c r="J29" s="4"/>
      <c r="K29" s="4"/>
      <c r="L29" s="5"/>
      <c r="M29" s="5"/>
      <c r="N29" s="5"/>
    </row>
    <row r="30" spans="1:14" ht="15" customHeight="1">
      <c r="A30" s="2"/>
      <c r="B30" s="65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4" ht="15" customHeight="1">
      <c r="A31" s="2"/>
      <c r="B31" s="65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4" ht="15" customHeight="1">
      <c r="A32" s="2"/>
      <c r="B32" s="65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ht="15">
      <c r="A33" s="2"/>
      <c r="B33" s="64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ht="15">
      <c r="A34" s="2"/>
      <c r="B34" s="64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ht="15">
      <c r="A35" s="2"/>
      <c r="B35" s="64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ht="15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ht="15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ht="15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ht="15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ht="15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6.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ht="15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5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ht="15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 ht="15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 ht="15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 ht="15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 ht="15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I30:I51 K30:L51 L17:L29">
    <cfRule type="expression" priority="13" dxfId="0">
      <formula>$H17="CCI (CC Intégral)"</formula>
    </cfRule>
  </conditionalFormatting>
  <conditionalFormatting sqref="I30:J51">
    <cfRule type="expression" priority="12" dxfId="1">
      <formula>$H30="CT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I17:I28">
    <cfRule type="expression" priority="8" dxfId="0">
      <formula>$H17="CCI (CC Intégral)"</formula>
    </cfRule>
  </conditionalFormatting>
  <conditionalFormatting sqref="I17:I28">
    <cfRule type="expression" priority="7" dxfId="1">
      <formula>$H17="CT (Contrôle terminal)"</formula>
    </cfRule>
  </conditionalFormatting>
  <conditionalFormatting sqref="J17:J28">
    <cfRule type="expression" priority="6" dxfId="1">
      <formula>$H17="CT (Contrôle terminal)"</formula>
    </cfRule>
  </conditionalFormatting>
  <conditionalFormatting sqref="K17:K28">
    <cfRule type="expression" priority="5" dxfId="0">
      <formula>$H17="CCI (CC Intégral)"</formula>
    </cfRule>
  </conditionalFormatting>
  <conditionalFormatting sqref="I29">
    <cfRule type="expression" priority="4" dxfId="0">
      <formula>$H29="CCI (CC Intégral)"</formula>
    </cfRule>
  </conditionalFormatting>
  <conditionalFormatting sqref="I29">
    <cfRule type="expression" priority="3" dxfId="1">
      <formula>$H29="CT (Contrôle terminal)"</formula>
    </cfRule>
  </conditionalFormatting>
  <conditionalFormatting sqref="J29">
    <cfRule type="expression" priority="2" dxfId="1">
      <formula>$H29="CT (Contrôle terminal)"</formula>
    </cfRule>
  </conditionalFormatting>
  <conditionalFormatting sqref="K29">
    <cfRule type="expression" priority="1" dxfId="0">
      <formula>$H29="CCI (CC Intégral)"</formula>
    </cfRule>
  </conditionalFormatting>
  <dataValidations count="4">
    <dataValidation type="list" allowBlank="1" showInputMessage="1" showErrorMessage="1" sqref="F17:G51">
      <formula1>"Oui,Non"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M17:M51 K17:K51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8"/>
  <sheetViews>
    <sheetView showGridLines="0" showZeros="0" zoomScale="57" zoomScaleNormal="57" zoomScalePageLayoutView="0" workbookViewId="0" topLeftCell="A1">
      <selection activeCell="B27" sqref="B27"/>
    </sheetView>
  </sheetViews>
  <sheetFormatPr defaultColWidth="11.421875" defaultRowHeight="15"/>
  <cols>
    <col min="1" max="1" width="27.7109375" style="38" bestFit="1" customWidth="1"/>
    <col min="2" max="2" width="62.8515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181</v>
      </c>
      <c r="E4" s="215"/>
      <c r="F4" s="205" t="s">
        <v>35</v>
      </c>
      <c r="G4" s="206"/>
      <c r="H4" s="216" t="s">
        <v>378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376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379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377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21"/>
      <c r="F13" s="221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203</v>
      </c>
      <c r="C17" s="3" t="s">
        <v>248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205</v>
      </c>
      <c r="C18" s="3" t="s">
        <v>250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s="76" customFormat="1" ht="15" customHeight="1">
      <c r="A19" s="2" t="s">
        <v>0</v>
      </c>
      <c r="B19" s="75" t="s">
        <v>334</v>
      </c>
      <c r="C19" s="3" t="s">
        <v>375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4"/>
      <c r="M19" s="4"/>
      <c r="N19" s="4"/>
    </row>
    <row r="20" spans="1:14" ht="15" customHeight="1">
      <c r="A20" s="2" t="s">
        <v>0</v>
      </c>
      <c r="B20" s="64" t="s">
        <v>204</v>
      </c>
      <c r="C20" s="3" t="s">
        <v>249</v>
      </c>
      <c r="D20" s="84">
        <v>6</v>
      </c>
      <c r="E20" s="84">
        <v>6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77" t="s">
        <v>0</v>
      </c>
      <c r="B21" s="78" t="s">
        <v>206</v>
      </c>
      <c r="C21" s="79"/>
      <c r="D21" s="85">
        <v>6</v>
      </c>
      <c r="E21" s="85">
        <v>6</v>
      </c>
      <c r="F21" s="85" t="s">
        <v>259</v>
      </c>
      <c r="G21" s="124" t="s">
        <v>259</v>
      </c>
      <c r="H21" s="4" t="s">
        <v>174</v>
      </c>
      <c r="I21" s="4"/>
      <c r="J21" s="2">
        <v>2</v>
      </c>
      <c r="K21" s="5" t="s">
        <v>17</v>
      </c>
      <c r="L21" s="77"/>
      <c r="M21" s="5"/>
      <c r="N21" s="5"/>
    </row>
    <row r="22" spans="1:14" ht="14.25" customHeight="1">
      <c r="A22" s="2"/>
      <c r="B22" s="97"/>
      <c r="C22" s="7"/>
      <c r="D22" s="98"/>
      <c r="E22" s="98"/>
      <c r="F22" s="98"/>
      <c r="G22" s="4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7"/>
      <c r="C23" s="7"/>
      <c r="D23" s="98"/>
      <c r="E23" s="98"/>
      <c r="F23" s="98"/>
      <c r="G23" s="4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100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7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98"/>
      <c r="E31" s="98"/>
      <c r="F31" s="98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98"/>
      <c r="E32" s="98"/>
      <c r="F32" s="98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2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2"/>
      <c r="D34" s="98"/>
      <c r="E34" s="98"/>
      <c r="F34" s="98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2"/>
      <c r="D35" s="98"/>
      <c r="E35" s="98"/>
      <c r="F35" s="98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2"/>
      <c r="D36" s="98"/>
      <c r="E36" s="98"/>
      <c r="F36" s="98"/>
      <c r="G36" s="2"/>
      <c r="H36" s="2"/>
      <c r="I36" s="2"/>
      <c r="J36" s="7"/>
      <c r="K36" s="2"/>
      <c r="L36" s="2"/>
      <c r="M36" s="5"/>
      <c r="N36" s="5"/>
    </row>
    <row r="37" spans="1:14" ht="15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5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5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5">
      <c r="A40" s="2"/>
      <c r="B40" s="97"/>
      <c r="C40" s="7"/>
      <c r="D40" s="98"/>
      <c r="E40" s="98"/>
      <c r="F40" s="98"/>
      <c r="G40" s="2"/>
      <c r="H40" s="2"/>
      <c r="I40" s="2"/>
      <c r="J40" s="7"/>
      <c r="K40" s="2"/>
      <c r="L40" s="2"/>
      <c r="M40" s="5"/>
      <c r="N40" s="5"/>
    </row>
    <row r="41" spans="1:14" s="44" customFormat="1" ht="15" customHeight="1">
      <c r="A41" s="2"/>
      <c r="B41" s="97"/>
      <c r="C41" s="97"/>
      <c r="D41" s="98"/>
      <c r="E41" s="98"/>
      <c r="F41" s="98"/>
      <c r="G41" s="101"/>
      <c r="H41" s="101"/>
      <c r="I41" s="101"/>
      <c r="J41" s="10"/>
      <c r="K41" s="2"/>
      <c r="L41" s="2"/>
      <c r="M41" s="5"/>
      <c r="N41" s="5"/>
    </row>
    <row r="42" spans="1:14" s="44" customFormat="1" ht="14.25" customHeight="1">
      <c r="A42" s="2"/>
      <c r="B42" s="97"/>
      <c r="C42" s="97"/>
      <c r="D42" s="98"/>
      <c r="E42" s="98"/>
      <c r="F42" s="98"/>
      <c r="G42" s="2"/>
      <c r="H42" s="2"/>
      <c r="I42" s="2"/>
      <c r="J42" s="12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98"/>
      <c r="E45" s="98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7"/>
      <c r="C46" s="7"/>
      <c r="D46" s="98"/>
      <c r="E46" s="98"/>
      <c r="F46" s="98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97"/>
      <c r="C47" s="7"/>
      <c r="D47" s="98"/>
      <c r="E47" s="98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97"/>
      <c r="C48" s="7"/>
      <c r="D48" s="98"/>
      <c r="E48" s="98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97"/>
      <c r="C49" s="7"/>
      <c r="D49" s="98"/>
      <c r="E49" s="98"/>
      <c r="F49" s="98"/>
      <c r="G49" s="2"/>
      <c r="H49" s="2"/>
      <c r="I49" s="2"/>
      <c r="J49" s="7"/>
      <c r="K49" s="2"/>
      <c r="L49" s="2"/>
      <c r="M49" s="5"/>
      <c r="N49" s="5"/>
    </row>
    <row r="50" spans="1:14" s="44" customFormat="1" ht="15">
      <c r="A50" s="2"/>
      <c r="B50" s="97"/>
      <c r="C50" s="7"/>
      <c r="D50" s="98"/>
      <c r="E50" s="98"/>
      <c r="F50" s="98"/>
      <c r="G50" s="2"/>
      <c r="H50" s="2"/>
      <c r="I50" s="2"/>
      <c r="J50" s="7"/>
      <c r="K50" s="2"/>
      <c r="L50" s="2"/>
      <c r="M50" s="5"/>
      <c r="N50" s="5"/>
    </row>
    <row r="51" spans="1:14" s="44" customFormat="1" ht="15">
      <c r="A51" s="2"/>
      <c r="B51" s="97"/>
      <c r="C51" s="7"/>
      <c r="D51" s="98"/>
      <c r="E51" s="98"/>
      <c r="F51" s="98"/>
      <c r="G51" s="2"/>
      <c r="H51" s="2"/>
      <c r="I51" s="2"/>
      <c r="J51" s="7"/>
      <c r="K51" s="2"/>
      <c r="L51" s="2"/>
      <c r="M51" s="5"/>
      <c r="N51" s="5"/>
    </row>
    <row r="52" spans="1:14" s="44" customFormat="1" ht="15">
      <c r="A52" s="2"/>
      <c r="B52" s="97"/>
      <c r="C52" s="7"/>
      <c r="D52" s="98"/>
      <c r="E52" s="98"/>
      <c r="F52" s="98"/>
      <c r="G52" s="2"/>
      <c r="H52" s="2"/>
      <c r="I52" s="2"/>
      <c r="J52" s="7"/>
      <c r="K52" s="2"/>
      <c r="L52" s="2"/>
      <c r="M52" s="5"/>
      <c r="N52" s="5"/>
    </row>
    <row r="53" spans="1:14" s="44" customFormat="1" ht="15">
      <c r="A53" s="2"/>
      <c r="B53" s="97"/>
      <c r="C53" s="7"/>
      <c r="D53" s="98"/>
      <c r="E53" s="98"/>
      <c r="F53" s="98"/>
      <c r="G53" s="2"/>
      <c r="H53" s="2"/>
      <c r="I53" s="2"/>
      <c r="J53" s="7"/>
      <c r="K53" s="2"/>
      <c r="L53" s="2"/>
      <c r="M53" s="5"/>
      <c r="N53" s="5"/>
    </row>
    <row r="54" spans="1:14" s="44" customFormat="1" ht="15">
      <c r="A54" s="2"/>
      <c r="B54" s="97"/>
      <c r="C54" s="7"/>
      <c r="D54" s="98"/>
      <c r="E54" s="98"/>
      <c r="F54" s="98"/>
      <c r="G54" s="2"/>
      <c r="H54" s="2"/>
      <c r="I54" s="2"/>
      <c r="J54" s="7"/>
      <c r="K54" s="2"/>
      <c r="L54" s="2"/>
      <c r="M54" s="5"/>
      <c r="N54" s="5"/>
    </row>
    <row r="55" spans="1:14" s="44" customFormat="1" ht="15">
      <c r="A55" s="2"/>
      <c r="B55" s="97"/>
      <c r="C55" s="7"/>
      <c r="D55" s="98"/>
      <c r="E55" s="98"/>
      <c r="F55" s="98"/>
      <c r="G55" s="2"/>
      <c r="H55" s="2"/>
      <c r="I55" s="2"/>
      <c r="J55" s="7"/>
      <c r="K55" s="2"/>
      <c r="L55" s="2"/>
      <c r="M55" s="5"/>
      <c r="N55" s="5"/>
    </row>
    <row r="56" spans="1:14" s="44" customFormat="1" ht="15">
      <c r="A56" s="2"/>
      <c r="B56" s="97"/>
      <c r="C56" s="102"/>
      <c r="D56" s="98"/>
      <c r="E56" s="98"/>
      <c r="F56" s="98"/>
      <c r="G56" s="2"/>
      <c r="H56" s="2"/>
      <c r="I56" s="2"/>
      <c r="J56" s="7"/>
      <c r="K56" s="2"/>
      <c r="L56" s="2"/>
      <c r="M56" s="5"/>
      <c r="N56" s="5"/>
    </row>
    <row r="57" spans="1:14" s="44" customFormat="1" ht="15">
      <c r="A57" s="2"/>
      <c r="B57" s="97"/>
      <c r="C57" s="102"/>
      <c r="D57" s="98"/>
      <c r="E57" s="98"/>
      <c r="F57" s="98"/>
      <c r="G57" s="2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2"/>
      <c r="H58" s="2"/>
      <c r="I58" s="2"/>
      <c r="J58" s="7"/>
      <c r="K58" s="2"/>
      <c r="L58" s="2"/>
      <c r="M58" s="5"/>
      <c r="N58" s="5"/>
    </row>
    <row r="59" spans="1:14" s="44" customFormat="1" ht="15">
      <c r="A59" s="2"/>
      <c r="B59" s="97"/>
      <c r="C59" s="7"/>
      <c r="D59" s="98"/>
      <c r="E59" s="98"/>
      <c r="F59" s="98"/>
      <c r="G59" s="2"/>
      <c r="H59" s="2"/>
      <c r="I59" s="2"/>
      <c r="J59" s="7"/>
      <c r="K59" s="2"/>
      <c r="L59" s="2"/>
      <c r="M59" s="5"/>
      <c r="N59" s="5"/>
    </row>
    <row r="60" spans="1:14" s="44" customFormat="1" ht="15">
      <c r="A60" s="2"/>
      <c r="B60" s="97"/>
      <c r="C60" s="7"/>
      <c r="D60" s="98"/>
      <c r="E60" s="98"/>
      <c r="F60" s="98"/>
      <c r="G60" s="2"/>
      <c r="H60" s="2"/>
      <c r="I60" s="2"/>
      <c r="J60" s="7"/>
      <c r="K60" s="2"/>
      <c r="L60" s="2"/>
      <c r="M60" s="5"/>
      <c r="N60" s="5"/>
    </row>
    <row r="61" spans="1:14" s="44" customFormat="1" ht="15">
      <c r="A61" s="2"/>
      <c r="B61" s="97"/>
      <c r="C61" s="7"/>
      <c r="D61" s="98"/>
      <c r="E61" s="98"/>
      <c r="F61" s="98"/>
      <c r="G61" s="2"/>
      <c r="H61" s="2"/>
      <c r="I61" s="2"/>
      <c r="J61" s="7"/>
      <c r="K61" s="2"/>
      <c r="L61" s="2"/>
      <c r="M61" s="5"/>
      <c r="N61" s="5"/>
    </row>
    <row r="62" spans="1:14" s="44" customFormat="1" ht="15">
      <c r="A62" s="2"/>
      <c r="B62" s="97"/>
      <c r="C62" s="7"/>
      <c r="D62" s="98"/>
      <c r="E62" s="98"/>
      <c r="F62" s="98"/>
      <c r="G62" s="2"/>
      <c r="H62" s="2"/>
      <c r="I62" s="2"/>
      <c r="J62" s="7"/>
      <c r="K62" s="2"/>
      <c r="L62" s="2"/>
      <c r="M62" s="5"/>
      <c r="N62" s="5"/>
    </row>
    <row r="63" spans="1:14" s="44" customFormat="1" ht="15">
      <c r="A63" s="2"/>
      <c r="B63" s="97"/>
      <c r="C63" s="7"/>
      <c r="D63" s="2"/>
      <c r="E63" s="2"/>
      <c r="F63" s="2"/>
      <c r="G63" s="2"/>
      <c r="H63" s="2"/>
      <c r="I63" s="2"/>
      <c r="J63" s="7"/>
      <c r="K63" s="2"/>
      <c r="L63" s="2"/>
      <c r="M63" s="5"/>
      <c r="N63" s="5"/>
    </row>
    <row r="64" spans="1:14" s="44" customFormat="1" ht="15">
      <c r="A64" s="2"/>
      <c r="B64" s="97"/>
      <c r="C64" s="7"/>
      <c r="D64" s="2"/>
      <c r="E64" s="2"/>
      <c r="F64" s="2"/>
      <c r="G64" s="2"/>
      <c r="H64" s="2"/>
      <c r="I64" s="2"/>
      <c r="J64" s="7"/>
      <c r="K64" s="2"/>
      <c r="L64" s="2"/>
      <c r="M64" s="5"/>
      <c r="N64" s="5"/>
    </row>
    <row r="65" spans="1:14" s="44" customFormat="1" ht="15">
      <c r="A65" s="2"/>
      <c r="B65" s="97"/>
      <c r="C65" s="7"/>
      <c r="D65" s="2"/>
      <c r="E65" s="2"/>
      <c r="F65" s="2"/>
      <c r="G65" s="2"/>
      <c r="H65" s="2"/>
      <c r="I65" s="2"/>
      <c r="J65" s="7"/>
      <c r="K65" s="2"/>
      <c r="L65" s="2"/>
      <c r="M65" s="5"/>
      <c r="N65" s="5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2" dxfId="160">
      <formula>$A$11=2</formula>
    </cfRule>
    <cfRule type="expression" priority="13" dxfId="8">
      <formula>$A$11=3</formula>
    </cfRule>
    <cfRule type="expression" priority="14" dxfId="7">
      <formula>$A$11=1</formula>
    </cfRule>
  </conditionalFormatting>
  <conditionalFormatting sqref="I22:I65 K22:L65">
    <cfRule type="expression" priority="11" dxfId="0">
      <formula>$H22="CCI (CC Intégral)"</formula>
    </cfRule>
  </conditionalFormatting>
  <conditionalFormatting sqref="I22:J65">
    <cfRule type="expression" priority="10" dxfId="1">
      <formula>$H22="CT (Contrôle terminal)"</formula>
    </cfRule>
  </conditionalFormatting>
  <conditionalFormatting sqref="K15:L16">
    <cfRule type="expression" priority="7" dxfId="161">
      <formula>$H$17="CCI (CC Intégral)"</formula>
    </cfRule>
  </conditionalFormatting>
  <conditionalFormatting sqref="L17:L21">
    <cfRule type="expression" priority="6" dxfId="0">
      <formula>$H17="CCI (CC Intégral)"</formula>
    </cfRule>
  </conditionalFormatting>
  <conditionalFormatting sqref="I17:I21">
    <cfRule type="expression" priority="4" dxfId="0">
      <formula>$H17="CCI (CC Intégral)"</formula>
    </cfRule>
  </conditionalFormatting>
  <conditionalFormatting sqref="I17:I21">
    <cfRule type="expression" priority="3" dxfId="1">
      <formula>$H17="CT (Contrôle terminal)"</formula>
    </cfRule>
  </conditionalFormatting>
  <conditionalFormatting sqref="J17:J21">
    <cfRule type="expression" priority="2" dxfId="1">
      <formula>$H17="CT (Contrôle terminal)"</formula>
    </cfRule>
  </conditionalFormatting>
  <conditionalFormatting sqref="K17:K21">
    <cfRule type="expression" priority="1" dxfId="0">
      <formula>$H17="CCI (CC Intégral)"</formula>
    </cfRule>
  </conditionalFormatting>
  <dataValidations count="4">
    <dataValidation type="list" allowBlank="1" showInputMessage="1" showErrorMessage="1" sqref="F17:G65">
      <formula1>"Oui,Non"</formula1>
    </dataValidation>
    <dataValidation type="list" allowBlank="1" showInputMessage="1" showErrorMessage="1" sqref="A17:A65">
      <formula1>Nat_ELP</formula1>
    </dataValidation>
    <dataValidation type="list" allowBlank="1" showInputMessage="1" showErrorMessage="1" sqref="H17:H65">
      <formula1>Type_contrôle</formula1>
    </dataValidation>
    <dataValidation type="list" allowBlank="1" showInputMessage="1" showErrorMessage="1" sqref="M17:M65 K17:K65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4"/>
  <sheetViews>
    <sheetView showGridLines="0" showZeros="0" zoomScale="50" zoomScaleNormal="50" zoomScalePageLayoutView="0" workbookViewId="0" topLeftCell="A1">
      <selection activeCell="A17" sqref="A17"/>
    </sheetView>
  </sheetViews>
  <sheetFormatPr defaultColWidth="11.421875" defaultRowHeight="15"/>
  <cols>
    <col min="1" max="1" width="27.7109375" style="38" bestFit="1" customWidth="1"/>
    <col min="2" max="2" width="71.00390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181</v>
      </c>
      <c r="E4" s="215"/>
      <c r="F4" s="205" t="s">
        <v>35</v>
      </c>
      <c r="G4" s="206"/>
      <c r="H4" s="216" t="s">
        <v>378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376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379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381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270</v>
      </c>
      <c r="C17" s="3" t="s">
        <v>293</v>
      </c>
      <c r="D17" s="84">
        <v>6</v>
      </c>
      <c r="E17" s="84">
        <v>6</v>
      </c>
      <c r="F17" s="98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2"/>
      <c r="M17" s="5"/>
      <c r="N17" s="5"/>
    </row>
    <row r="18" spans="1:14" ht="15" customHeight="1">
      <c r="A18" s="2" t="s">
        <v>0</v>
      </c>
      <c r="B18" s="64" t="s">
        <v>271</v>
      </c>
      <c r="C18" s="3" t="s">
        <v>294</v>
      </c>
      <c r="D18" s="84">
        <v>6</v>
      </c>
      <c r="E18" s="84">
        <v>6</v>
      </c>
      <c r="F18" s="98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2"/>
      <c r="M18" s="5"/>
      <c r="N18" s="5"/>
    </row>
    <row r="19" spans="1:14" ht="15" customHeight="1">
      <c r="A19" s="2" t="s">
        <v>0</v>
      </c>
      <c r="B19" s="64" t="s">
        <v>272</v>
      </c>
      <c r="C19" s="3" t="s">
        <v>295</v>
      </c>
      <c r="D19" s="84">
        <v>6</v>
      </c>
      <c r="E19" s="84">
        <v>6</v>
      </c>
      <c r="F19" s="98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2"/>
      <c r="M19" s="5"/>
      <c r="N19" s="5"/>
    </row>
    <row r="20" spans="1:14" ht="15" customHeight="1">
      <c r="A20" s="2" t="s">
        <v>0</v>
      </c>
      <c r="B20" s="64" t="s">
        <v>334</v>
      </c>
      <c r="C20" s="3" t="s">
        <v>380</v>
      </c>
      <c r="D20" s="84">
        <v>12</v>
      </c>
      <c r="E20" s="84">
        <v>12</v>
      </c>
      <c r="F20" s="98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2"/>
      <c r="M20" s="5"/>
      <c r="N20" s="5"/>
    </row>
    <row r="21" spans="1:14" ht="15" customHeight="1">
      <c r="A21" s="2"/>
      <c r="B21" s="97"/>
      <c r="C21" s="7"/>
      <c r="D21" s="98"/>
      <c r="E21" s="98"/>
      <c r="F21" s="98"/>
      <c r="G21" s="2"/>
      <c r="H21" s="2"/>
      <c r="I21" s="2"/>
      <c r="J21" s="2"/>
      <c r="K21" s="2"/>
      <c r="L21" s="2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2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7"/>
      <c r="C23" s="7"/>
      <c r="D23" s="98"/>
      <c r="E23" s="98"/>
      <c r="F23" s="98"/>
      <c r="G23" s="2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100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7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98"/>
      <c r="E31" s="98"/>
      <c r="F31" s="98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98"/>
      <c r="E32" s="98"/>
      <c r="F32" s="98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7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98"/>
      <c r="E34" s="98"/>
      <c r="F34" s="98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98"/>
      <c r="E35" s="98"/>
      <c r="F35" s="98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7"/>
      <c r="D36" s="98"/>
      <c r="E36" s="98"/>
      <c r="F36" s="98"/>
      <c r="G36" s="2"/>
      <c r="H36" s="2"/>
      <c r="I36" s="2"/>
      <c r="J36" s="7"/>
      <c r="K36" s="2"/>
      <c r="L36" s="2"/>
      <c r="M36" s="5"/>
      <c r="N36" s="5"/>
    </row>
    <row r="37" spans="1:14" ht="15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5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5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5">
      <c r="A40" s="2"/>
      <c r="B40" s="97"/>
      <c r="C40" s="7"/>
      <c r="D40" s="98"/>
      <c r="E40" s="98"/>
      <c r="F40" s="98"/>
      <c r="G40" s="2"/>
      <c r="H40" s="2"/>
      <c r="I40" s="2"/>
      <c r="J40" s="7"/>
      <c r="K40" s="2"/>
      <c r="L40" s="2"/>
      <c r="M40" s="5"/>
      <c r="N40" s="5"/>
    </row>
    <row r="41" spans="1:14" s="44" customFormat="1" ht="15" customHeight="1">
      <c r="A41" s="2"/>
      <c r="B41" s="97"/>
      <c r="C41" s="10"/>
      <c r="D41" s="98"/>
      <c r="E41" s="103"/>
      <c r="F41" s="98"/>
      <c r="G41" s="101"/>
      <c r="H41" s="101"/>
      <c r="I41" s="101"/>
      <c r="J41" s="10"/>
      <c r="K41" s="2"/>
      <c r="L41" s="2"/>
      <c r="M41" s="5"/>
      <c r="N41" s="5"/>
    </row>
    <row r="42" spans="1:14" s="44" customFormat="1" ht="14.25" customHeight="1">
      <c r="A42" s="2"/>
      <c r="B42" s="97"/>
      <c r="C42" s="12"/>
      <c r="D42" s="98"/>
      <c r="E42" s="98"/>
      <c r="F42" s="98"/>
      <c r="G42" s="2"/>
      <c r="H42" s="2"/>
      <c r="I42" s="2"/>
      <c r="J42" s="12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98"/>
      <c r="E45" s="98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7"/>
      <c r="C46" s="7"/>
      <c r="D46" s="2"/>
      <c r="E46" s="2"/>
      <c r="F46" s="2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91"/>
      <c r="C47" s="92"/>
      <c r="D47" s="2"/>
      <c r="E47" s="2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2"/>
      <c r="C48" s="92"/>
      <c r="D48" s="2"/>
      <c r="E48" s="2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2"/>
      <c r="C49" s="92"/>
      <c r="D49" s="2"/>
      <c r="E49" s="2"/>
      <c r="F49" s="98"/>
      <c r="G49" s="2"/>
      <c r="H49" s="2"/>
      <c r="I49" s="2"/>
      <c r="J49" s="7"/>
      <c r="K49" s="2"/>
      <c r="L49" s="2"/>
      <c r="M49" s="5"/>
      <c r="N49" s="5"/>
    </row>
    <row r="50" spans="1:14" s="44" customFormat="1" ht="15">
      <c r="A50" s="2"/>
      <c r="B50" s="97"/>
      <c r="C50" s="92"/>
      <c r="D50" s="2"/>
      <c r="E50" s="2"/>
      <c r="F50" s="98"/>
      <c r="G50" s="2"/>
      <c r="H50" s="2"/>
      <c r="I50" s="2"/>
      <c r="J50" s="7"/>
      <c r="K50" s="2"/>
      <c r="L50" s="2"/>
      <c r="M50" s="5"/>
      <c r="N50" s="5"/>
    </row>
    <row r="51" spans="1:14" s="44" customFormat="1" ht="15">
      <c r="A51" s="2"/>
      <c r="B51" s="97"/>
      <c r="C51" s="7"/>
      <c r="D51" s="2"/>
      <c r="E51" s="2"/>
      <c r="F51" s="2"/>
      <c r="G51" s="2"/>
      <c r="H51" s="2"/>
      <c r="I51" s="2"/>
      <c r="J51" s="7"/>
      <c r="K51" s="2"/>
      <c r="L51" s="2"/>
      <c r="M51" s="5"/>
      <c r="N51" s="5"/>
    </row>
    <row r="52" spans="1:14" s="44" customFormat="1" ht="15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2" dxfId="160">
      <formula>$A$11=2</formula>
    </cfRule>
    <cfRule type="expression" priority="13" dxfId="8">
      <formula>$A$11=3</formula>
    </cfRule>
    <cfRule type="expression" priority="14" dxfId="7">
      <formula>$A$11=1</formula>
    </cfRule>
  </conditionalFormatting>
  <conditionalFormatting sqref="I21:I52 K21:L52 L17:L20">
    <cfRule type="expression" priority="11" dxfId="0">
      <formula>$H17="CCI (CC Intégral)"</formula>
    </cfRule>
  </conditionalFormatting>
  <conditionalFormatting sqref="I21:J52">
    <cfRule type="expression" priority="10" dxfId="1">
      <formula>$H21="CT (Contrôle terminal)"</formula>
    </cfRule>
  </conditionalFormatting>
  <conditionalFormatting sqref="K15:L16">
    <cfRule type="expression" priority="7" dxfId="161">
      <formula>$H$17="CCI (CC Intégral)"</formula>
    </cfRule>
  </conditionalFormatting>
  <conditionalFormatting sqref="C47:C50">
    <cfRule type="duplicateValues" priority="5" dxfId="162">
      <formula>AND(COUNTIF($C$47:$C$50,C47)&gt;1,NOT(ISBLANK(C47)))</formula>
    </cfRule>
  </conditionalFormatting>
  <conditionalFormatting sqref="C47:C50">
    <cfRule type="duplicateValues" priority="6" dxfId="162">
      <formula>AND(COUNTIF($C$47:$C$50,C47)&gt;1,NOT(ISBLANK(C47)))</formula>
    </cfRule>
  </conditionalFormatting>
  <conditionalFormatting sqref="I17:I20">
    <cfRule type="expression" priority="4" dxfId="0">
      <formula>$H17="CCI (CC Intégral)"</formula>
    </cfRule>
  </conditionalFormatting>
  <conditionalFormatting sqref="I17:I20">
    <cfRule type="expression" priority="3" dxfId="1">
      <formula>$H17="CT (Contrôle terminal)"</formula>
    </cfRule>
  </conditionalFormatting>
  <conditionalFormatting sqref="J17:J20">
    <cfRule type="expression" priority="2" dxfId="1">
      <formula>$H17="CT (Contrôle terminal)"</formula>
    </cfRule>
  </conditionalFormatting>
  <conditionalFormatting sqref="K17:K20">
    <cfRule type="expression" priority="1" dxfId="0">
      <formula>$H17="CCI (CC Intégral)"</formula>
    </cfRule>
  </conditionalFormatting>
  <dataValidations count="4">
    <dataValidation type="list" allowBlank="1" showInputMessage="1" showErrorMessage="1" sqref="M17:M52 K17:K52">
      <formula1>Nature_contrôle</formula1>
    </dataValidation>
    <dataValidation type="list" allowBlank="1" showInputMessage="1" showErrorMessage="1" sqref="H17:H52">
      <formula1>Type_contrôle</formula1>
    </dataValidation>
    <dataValidation type="list" allowBlank="1" showInputMessage="1" showErrorMessage="1" sqref="A17:A52">
      <formula1>Nat_ELP</formula1>
    </dataValidation>
    <dataValidation type="list" allowBlank="1" showInputMessage="1" showErrorMessage="1" sqref="F17:G52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8"/>
  <sheetViews>
    <sheetView showGridLines="0" showZeros="0" zoomScale="50" zoomScaleNormal="50" zoomScalePageLayoutView="0" workbookViewId="0" topLeftCell="A1">
      <selection activeCell="A17" sqref="A17"/>
    </sheetView>
  </sheetViews>
  <sheetFormatPr defaultColWidth="11.421875" defaultRowHeight="15"/>
  <cols>
    <col min="1" max="1" width="27.71093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281</v>
      </c>
      <c r="E4" s="215"/>
      <c r="F4" s="205" t="s">
        <v>35</v>
      </c>
      <c r="G4" s="206"/>
      <c r="H4" s="216" t="s">
        <v>378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383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385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384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207</v>
      </c>
      <c r="C17" s="3" t="s">
        <v>251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208</v>
      </c>
      <c r="C18" s="3" t="s">
        <v>252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77" t="s">
        <v>0</v>
      </c>
      <c r="B19" s="78" t="s">
        <v>206</v>
      </c>
      <c r="C19" s="79"/>
      <c r="D19" s="85">
        <v>6</v>
      </c>
      <c r="E19" s="85">
        <v>6</v>
      </c>
      <c r="F19" s="85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77"/>
      <c r="M19" s="5"/>
      <c r="N19" s="5"/>
    </row>
    <row r="20" spans="1:14" ht="15" customHeight="1">
      <c r="A20" s="2" t="s">
        <v>0</v>
      </c>
      <c r="B20" s="64" t="s">
        <v>334</v>
      </c>
      <c r="C20" s="3" t="s">
        <v>382</v>
      </c>
      <c r="D20" s="84">
        <v>12</v>
      </c>
      <c r="E20" s="84">
        <v>12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/>
      <c r="B21" s="97"/>
      <c r="C21" s="7"/>
      <c r="D21" s="98"/>
      <c r="E21" s="98"/>
      <c r="F21" s="98"/>
      <c r="G21" s="98"/>
      <c r="H21" s="2"/>
      <c r="I21" s="2"/>
      <c r="J21" s="2"/>
      <c r="K21" s="2"/>
      <c r="L21" s="2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98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7"/>
      <c r="C23" s="7"/>
      <c r="D23" s="98"/>
      <c r="E23" s="98"/>
      <c r="F23" s="98"/>
      <c r="G23" s="98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7"/>
      <c r="D24" s="98"/>
      <c r="E24" s="98"/>
      <c r="F24" s="98"/>
      <c r="G24" s="98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98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98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98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7"/>
      <c r="D28" s="98"/>
      <c r="E28" s="98"/>
      <c r="F28" s="98"/>
      <c r="G28" s="98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98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98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98"/>
      <c r="E31" s="98"/>
      <c r="F31" s="98"/>
      <c r="G31" s="98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98"/>
      <c r="E32" s="98"/>
      <c r="F32" s="98"/>
      <c r="G32" s="98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2"/>
      <c r="D33" s="98"/>
      <c r="E33" s="98"/>
      <c r="F33" s="98"/>
      <c r="G33" s="98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2"/>
      <c r="D34" s="98"/>
      <c r="E34" s="98"/>
      <c r="F34" s="98"/>
      <c r="G34" s="98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98"/>
      <c r="E35" s="98"/>
      <c r="F35" s="98"/>
      <c r="G35" s="98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7"/>
      <c r="D36" s="98"/>
      <c r="E36" s="98"/>
      <c r="F36" s="98"/>
      <c r="G36" s="98"/>
      <c r="H36" s="2"/>
      <c r="I36" s="2"/>
      <c r="J36" s="7"/>
      <c r="K36" s="2"/>
      <c r="L36" s="2"/>
      <c r="M36" s="5"/>
      <c r="N36" s="5"/>
    </row>
    <row r="37" spans="1:14" ht="15">
      <c r="A37" s="2"/>
      <c r="B37" s="101"/>
      <c r="C37" s="7"/>
      <c r="D37" s="98"/>
      <c r="E37" s="98"/>
      <c r="F37" s="98"/>
      <c r="G37" s="98"/>
      <c r="H37" s="2"/>
      <c r="I37" s="2"/>
      <c r="J37" s="7"/>
      <c r="K37" s="2"/>
      <c r="L37" s="2"/>
      <c r="M37" s="5"/>
      <c r="N37" s="5"/>
    </row>
    <row r="38" spans="1:14" ht="15">
      <c r="A38" s="2"/>
      <c r="B38" s="97"/>
      <c r="C38" s="7"/>
      <c r="D38" s="98"/>
      <c r="E38" s="98"/>
      <c r="F38" s="98"/>
      <c r="G38" s="98"/>
      <c r="H38" s="2"/>
      <c r="I38" s="2"/>
      <c r="J38" s="7"/>
      <c r="K38" s="2"/>
      <c r="L38" s="2"/>
      <c r="M38" s="5"/>
      <c r="N38" s="5"/>
    </row>
    <row r="39" spans="1:14" ht="15">
      <c r="A39" s="2"/>
      <c r="B39" s="97"/>
      <c r="C39" s="7"/>
      <c r="D39" s="98"/>
      <c r="E39" s="98"/>
      <c r="F39" s="98"/>
      <c r="G39" s="98"/>
      <c r="H39" s="2"/>
      <c r="I39" s="2"/>
      <c r="J39" s="7"/>
      <c r="K39" s="2"/>
      <c r="L39" s="2"/>
      <c r="M39" s="5"/>
      <c r="N39" s="5"/>
    </row>
    <row r="40" spans="1:14" ht="15">
      <c r="A40" s="2"/>
      <c r="B40" s="7"/>
      <c r="C40" s="7"/>
      <c r="D40" s="98"/>
      <c r="E40" s="98"/>
      <c r="F40" s="98"/>
      <c r="G40" s="98"/>
      <c r="H40" s="2"/>
      <c r="I40" s="2"/>
      <c r="J40" s="7"/>
      <c r="K40" s="2"/>
      <c r="L40" s="2"/>
      <c r="M40" s="5"/>
      <c r="N40" s="5"/>
    </row>
    <row r="41" spans="1:14" ht="15">
      <c r="A41" s="2"/>
      <c r="B41" s="7"/>
      <c r="C41" s="7"/>
      <c r="D41" s="98"/>
      <c r="E41" s="98"/>
      <c r="F41" s="98"/>
      <c r="G41" s="98"/>
      <c r="H41" s="2"/>
      <c r="I41" s="2"/>
      <c r="J41" s="7"/>
      <c r="K41" s="2"/>
      <c r="L41" s="2"/>
      <c r="M41" s="5"/>
      <c r="N41" s="5"/>
    </row>
    <row r="42" spans="1:14" ht="15">
      <c r="A42" s="2"/>
      <c r="B42" s="7"/>
      <c r="C42" s="7"/>
      <c r="D42" s="98"/>
      <c r="E42" s="98"/>
      <c r="F42" s="98"/>
      <c r="G42" s="98"/>
      <c r="H42" s="2"/>
      <c r="I42" s="2"/>
      <c r="J42" s="7"/>
      <c r="K42" s="2"/>
      <c r="L42" s="2"/>
      <c r="M42" s="5"/>
      <c r="N42" s="5"/>
    </row>
    <row r="43" spans="1:14" ht="15">
      <c r="A43" s="2"/>
      <c r="B43" s="104"/>
      <c r="C43" s="7"/>
      <c r="D43" s="98"/>
      <c r="E43" s="98"/>
      <c r="F43" s="98"/>
      <c r="G43" s="98"/>
      <c r="H43" s="2"/>
      <c r="I43" s="2"/>
      <c r="J43" s="7"/>
      <c r="K43" s="2"/>
      <c r="L43" s="2"/>
      <c r="M43" s="5"/>
      <c r="N43" s="5"/>
    </row>
    <row r="44" spans="1:14" ht="15">
      <c r="A44" s="2"/>
      <c r="B44" s="104"/>
      <c r="C44" s="7"/>
      <c r="D44" s="98"/>
      <c r="E44" s="98"/>
      <c r="F44" s="98"/>
      <c r="G44" s="98"/>
      <c r="H44" s="2"/>
      <c r="I44" s="2"/>
      <c r="J44" s="7"/>
      <c r="K44" s="2"/>
      <c r="L44" s="2"/>
      <c r="M44" s="5"/>
      <c r="N44" s="5"/>
    </row>
    <row r="45" spans="1:14" ht="15">
      <c r="A45" s="2"/>
      <c r="B45" s="101"/>
      <c r="C45" s="7"/>
      <c r="D45" s="98"/>
      <c r="E45" s="98"/>
      <c r="F45" s="98"/>
      <c r="G45" s="98"/>
      <c r="H45" s="2"/>
      <c r="I45" s="2"/>
      <c r="J45" s="7"/>
      <c r="K45" s="2"/>
      <c r="L45" s="2"/>
      <c r="M45" s="5"/>
      <c r="N45" s="5"/>
    </row>
    <row r="46" spans="1:14" ht="15">
      <c r="A46" s="2"/>
      <c r="B46" s="101"/>
      <c r="C46" s="7"/>
      <c r="D46" s="98"/>
      <c r="E46" s="98"/>
      <c r="F46" s="98"/>
      <c r="G46" s="98"/>
      <c r="H46" s="2"/>
      <c r="I46" s="2"/>
      <c r="J46" s="7"/>
      <c r="K46" s="2"/>
      <c r="L46" s="2"/>
      <c r="M46" s="5"/>
      <c r="N46" s="5"/>
    </row>
    <row r="47" spans="1:14" ht="15">
      <c r="A47" s="2"/>
      <c r="B47" s="105"/>
      <c r="C47" s="7"/>
      <c r="D47" s="98"/>
      <c r="E47" s="98"/>
      <c r="F47" s="98"/>
      <c r="G47" s="98"/>
      <c r="H47" s="2"/>
      <c r="I47" s="2"/>
      <c r="J47" s="7"/>
      <c r="K47" s="2"/>
      <c r="L47" s="2"/>
      <c r="M47" s="5"/>
      <c r="N47" s="5"/>
    </row>
    <row r="48" spans="1:14" ht="15">
      <c r="A48" s="2"/>
      <c r="B48" s="105"/>
      <c r="C48" s="7"/>
      <c r="D48" s="98"/>
      <c r="E48" s="98"/>
      <c r="F48" s="98"/>
      <c r="G48" s="98"/>
      <c r="H48" s="2"/>
      <c r="I48" s="2"/>
      <c r="J48" s="7"/>
      <c r="K48" s="2"/>
      <c r="L48" s="2"/>
      <c r="M48" s="5"/>
      <c r="N48" s="5"/>
    </row>
    <row r="49" spans="1:14" ht="15">
      <c r="A49" s="2"/>
      <c r="B49" s="105"/>
      <c r="C49" s="7"/>
      <c r="D49" s="98"/>
      <c r="E49" s="98"/>
      <c r="F49" s="98"/>
      <c r="G49" s="98"/>
      <c r="H49" s="2"/>
      <c r="I49" s="2"/>
      <c r="J49" s="7"/>
      <c r="K49" s="2"/>
      <c r="L49" s="2"/>
      <c r="M49" s="5"/>
      <c r="N49" s="5"/>
    </row>
    <row r="50" spans="1:14" ht="15">
      <c r="A50" s="2"/>
      <c r="B50" s="105"/>
      <c r="C50" s="7"/>
      <c r="D50" s="98"/>
      <c r="E50" s="98"/>
      <c r="F50" s="98"/>
      <c r="G50" s="98"/>
      <c r="H50" s="2"/>
      <c r="I50" s="2"/>
      <c r="J50" s="7"/>
      <c r="K50" s="2"/>
      <c r="L50" s="2"/>
      <c r="M50" s="5"/>
      <c r="N50" s="5"/>
    </row>
    <row r="51" spans="1:14" ht="15">
      <c r="A51" s="2"/>
      <c r="B51" s="106"/>
      <c r="C51" s="7"/>
      <c r="D51" s="98"/>
      <c r="E51" s="98"/>
      <c r="F51" s="98"/>
      <c r="G51" s="98"/>
      <c r="H51" s="2"/>
      <c r="I51" s="2"/>
      <c r="J51" s="7"/>
      <c r="K51" s="2"/>
      <c r="L51" s="2"/>
      <c r="M51" s="5"/>
      <c r="N51" s="5"/>
    </row>
    <row r="52" spans="1:14" ht="15">
      <c r="A52" s="2"/>
      <c r="B52" s="106"/>
      <c r="C52" s="7"/>
      <c r="D52" s="98"/>
      <c r="E52" s="98"/>
      <c r="F52" s="98"/>
      <c r="G52" s="98"/>
      <c r="H52" s="2"/>
      <c r="I52" s="2"/>
      <c r="J52" s="7"/>
      <c r="K52" s="2"/>
      <c r="L52" s="2"/>
      <c r="M52" s="5"/>
      <c r="N52" s="5"/>
    </row>
    <row r="53" spans="1:14" ht="15">
      <c r="A53" s="2"/>
      <c r="B53" s="105"/>
      <c r="C53" s="7"/>
      <c r="D53" s="98"/>
      <c r="E53" s="98"/>
      <c r="F53" s="98"/>
      <c r="G53" s="98"/>
      <c r="H53" s="2"/>
      <c r="I53" s="2"/>
      <c r="J53" s="7"/>
      <c r="K53" s="2"/>
      <c r="L53" s="2"/>
      <c r="M53" s="5"/>
      <c r="N53" s="5"/>
    </row>
    <row r="54" spans="1:14" ht="15">
      <c r="A54" s="2"/>
      <c r="B54" s="105"/>
      <c r="C54" s="7"/>
      <c r="D54" s="98"/>
      <c r="E54" s="98"/>
      <c r="F54" s="98"/>
      <c r="G54" s="98"/>
      <c r="H54" s="2"/>
      <c r="I54" s="2"/>
      <c r="J54" s="7"/>
      <c r="K54" s="2"/>
      <c r="L54" s="2"/>
      <c r="M54" s="5"/>
      <c r="N54" s="5"/>
    </row>
    <row r="55" spans="1:14" ht="15">
      <c r="A55" s="2"/>
      <c r="B55" s="97"/>
      <c r="C55" s="7"/>
      <c r="D55" s="98"/>
      <c r="E55" s="98"/>
      <c r="F55" s="98"/>
      <c r="G55" s="98"/>
      <c r="H55" s="2"/>
      <c r="I55" s="2"/>
      <c r="J55" s="7"/>
      <c r="K55" s="2"/>
      <c r="L55" s="2"/>
      <c r="M55" s="5"/>
      <c r="N55" s="5"/>
    </row>
    <row r="56" spans="1:14" ht="15">
      <c r="A56" s="2"/>
      <c r="B56" s="97"/>
      <c r="C56" s="7"/>
      <c r="D56" s="98"/>
      <c r="E56" s="98"/>
      <c r="F56" s="98"/>
      <c r="G56" s="98"/>
      <c r="H56" s="2"/>
      <c r="I56" s="2"/>
      <c r="J56" s="7"/>
      <c r="K56" s="2"/>
      <c r="L56" s="2"/>
      <c r="M56" s="5"/>
      <c r="N56" s="5"/>
    </row>
    <row r="57" spans="1:14" ht="15">
      <c r="A57" s="2"/>
      <c r="B57" s="97"/>
      <c r="C57" s="7"/>
      <c r="D57" s="98"/>
      <c r="E57" s="98"/>
      <c r="F57" s="98"/>
      <c r="G57" s="98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98"/>
      <c r="H58" s="2"/>
      <c r="I58" s="2"/>
      <c r="J58" s="7"/>
      <c r="K58" s="2"/>
      <c r="L58" s="2"/>
      <c r="M58" s="5"/>
      <c r="N58" s="5"/>
    </row>
    <row r="59" spans="1:14" s="44" customFormat="1" ht="15">
      <c r="A59" s="2"/>
      <c r="B59" s="97"/>
      <c r="C59" s="7"/>
      <c r="D59" s="98"/>
      <c r="E59" s="98"/>
      <c r="F59" s="98"/>
      <c r="G59" s="98"/>
      <c r="H59" s="2"/>
      <c r="I59" s="2"/>
      <c r="J59" s="7"/>
      <c r="K59" s="2"/>
      <c r="L59" s="2"/>
      <c r="M59" s="5"/>
      <c r="N59" s="5"/>
    </row>
    <row r="60" spans="1:14" s="44" customFormat="1" ht="15">
      <c r="A60" s="2"/>
      <c r="B60" s="97"/>
      <c r="C60" s="7"/>
      <c r="D60" s="98"/>
      <c r="E60" s="98"/>
      <c r="F60" s="98"/>
      <c r="G60" s="98"/>
      <c r="H60" s="2"/>
      <c r="I60" s="2"/>
      <c r="J60" s="7"/>
      <c r="K60" s="2"/>
      <c r="L60" s="2"/>
      <c r="M60" s="5"/>
      <c r="N60" s="5"/>
    </row>
    <row r="61" spans="1:14" s="44" customFormat="1" ht="18.75">
      <c r="A61" s="2"/>
      <c r="B61" s="107"/>
      <c r="C61" s="10"/>
      <c r="D61" s="98"/>
      <c r="E61" s="103"/>
      <c r="F61" s="103"/>
      <c r="G61" s="103"/>
      <c r="H61" s="101"/>
      <c r="I61" s="101"/>
      <c r="J61" s="10"/>
      <c r="K61" s="2"/>
      <c r="L61" s="2"/>
      <c r="M61" s="5"/>
      <c r="N61" s="5"/>
    </row>
    <row r="62" spans="1:14" s="44" customFormat="1" ht="16.5">
      <c r="A62" s="2"/>
      <c r="B62" s="67"/>
      <c r="C62" s="11"/>
      <c r="D62" s="4"/>
      <c r="E62" s="5"/>
      <c r="F62" s="5"/>
      <c r="G62" s="5"/>
      <c r="H62" s="5"/>
      <c r="I62" s="5"/>
      <c r="J62" s="12"/>
      <c r="K62" s="5"/>
      <c r="L62" s="5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s="44" customFormat="1" ht="15">
      <c r="A66" s="2"/>
      <c r="B66" s="64"/>
      <c r="C66" s="3"/>
      <c r="D66" s="4"/>
      <c r="E66" s="5"/>
      <c r="F66" s="5"/>
      <c r="G66" s="5"/>
      <c r="H66" s="5"/>
      <c r="I66" s="5"/>
      <c r="J66" s="7"/>
      <c r="K66" s="5"/>
      <c r="L66" s="5"/>
      <c r="M66" s="5"/>
      <c r="N66" s="5"/>
    </row>
    <row r="67" spans="1:14" s="44" customFormat="1" ht="15">
      <c r="A67" s="2"/>
      <c r="B67" s="64"/>
      <c r="C67" s="3"/>
      <c r="D67" s="4"/>
      <c r="E67" s="5"/>
      <c r="F67" s="5"/>
      <c r="G67" s="5"/>
      <c r="H67" s="5"/>
      <c r="I67" s="5"/>
      <c r="J67" s="7"/>
      <c r="K67" s="5"/>
      <c r="L67" s="5"/>
      <c r="M67" s="5"/>
      <c r="N67" s="5"/>
    </row>
    <row r="68" spans="1:14" s="44" customFormat="1" ht="15">
      <c r="A68" s="2"/>
      <c r="B68" s="64"/>
      <c r="C68" s="3"/>
      <c r="D68" s="4"/>
      <c r="E68" s="5"/>
      <c r="F68" s="5"/>
      <c r="G68" s="5"/>
      <c r="H68" s="5"/>
      <c r="I68" s="5"/>
      <c r="J68" s="7"/>
      <c r="K68" s="5"/>
      <c r="L68" s="5"/>
      <c r="M68" s="5"/>
      <c r="N68" s="5"/>
    </row>
    <row r="69" spans="1:14" s="44" customFormat="1" ht="15">
      <c r="A69" s="2"/>
      <c r="B69" s="64"/>
      <c r="C69" s="3"/>
      <c r="D69" s="4"/>
      <c r="E69" s="5"/>
      <c r="F69" s="5"/>
      <c r="G69" s="5"/>
      <c r="H69" s="5"/>
      <c r="I69" s="5"/>
      <c r="J69" s="7"/>
      <c r="K69" s="5"/>
      <c r="L69" s="5"/>
      <c r="M69" s="5"/>
      <c r="N69" s="5"/>
    </row>
    <row r="70" spans="1:14" s="44" customFormat="1" ht="15">
      <c r="A70" s="2"/>
      <c r="B70" s="64"/>
      <c r="C70" s="3"/>
      <c r="D70" s="4"/>
      <c r="E70" s="5"/>
      <c r="F70" s="5"/>
      <c r="G70" s="5"/>
      <c r="H70" s="5"/>
      <c r="I70" s="5"/>
      <c r="J70" s="7"/>
      <c r="K70" s="5"/>
      <c r="L70" s="5"/>
      <c r="M70" s="5"/>
      <c r="N70" s="5"/>
    </row>
    <row r="71" spans="1:14" s="44" customFormat="1" ht="15">
      <c r="A71" s="2"/>
      <c r="B71" s="64"/>
      <c r="C71" s="3"/>
      <c r="D71" s="4"/>
      <c r="E71" s="5"/>
      <c r="F71" s="5"/>
      <c r="G71" s="5"/>
      <c r="H71" s="5"/>
      <c r="I71" s="5"/>
      <c r="J71" s="7"/>
      <c r="K71" s="5"/>
      <c r="L71" s="5"/>
      <c r="M71" s="5"/>
      <c r="N71" s="5"/>
    </row>
    <row r="72" spans="1:14" s="44" customFormat="1" ht="15">
      <c r="A72" s="2"/>
      <c r="B72" s="64"/>
      <c r="C72" s="3"/>
      <c r="D72" s="4"/>
      <c r="E72" s="5"/>
      <c r="F72" s="5"/>
      <c r="G72" s="5"/>
      <c r="H72" s="5"/>
      <c r="I72" s="5"/>
      <c r="J72" s="7"/>
      <c r="K72" s="5"/>
      <c r="L72" s="5"/>
      <c r="M72" s="5"/>
      <c r="N72" s="5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  <row r="609" spans="1:14" ht="1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2"/>
      <c r="M609" s="72"/>
      <c r="N609" s="72"/>
    </row>
    <row r="610" spans="1:14" ht="1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2"/>
      <c r="M610" s="72"/>
      <c r="N610" s="72"/>
    </row>
    <row r="611" spans="1:14" ht="1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2"/>
      <c r="M611" s="72"/>
      <c r="N611" s="72"/>
    </row>
    <row r="612" spans="1:14" ht="1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2"/>
      <c r="M612" s="72"/>
      <c r="N612" s="72"/>
    </row>
    <row r="613" spans="1:14" ht="1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2"/>
      <c r="M613" s="72"/>
      <c r="N613" s="72"/>
    </row>
    <row r="614" spans="1:14" ht="1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2"/>
      <c r="M614" s="72"/>
      <c r="N614" s="72"/>
    </row>
    <row r="615" spans="1:14" ht="1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2"/>
      <c r="M615" s="72"/>
      <c r="N615" s="72"/>
    </row>
    <row r="616" spans="1:14" ht="1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2"/>
      <c r="M616" s="72"/>
      <c r="N616" s="72"/>
    </row>
    <row r="617" spans="1:14" ht="1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2"/>
      <c r="M617" s="72"/>
      <c r="N617" s="72"/>
    </row>
    <row r="618" spans="1:14" ht="1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2"/>
      <c r="M618" s="72"/>
      <c r="N618" s="72"/>
    </row>
    <row r="619" spans="1:14" ht="1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2"/>
      <c r="M619" s="72"/>
      <c r="N619" s="72"/>
    </row>
    <row r="620" spans="1:14" ht="1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2"/>
      <c r="M620" s="72"/>
      <c r="N620" s="72"/>
    </row>
    <row r="621" spans="1:14" ht="1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2"/>
      <c r="M621" s="72"/>
      <c r="N621" s="72"/>
    </row>
    <row r="622" spans="1:14" ht="1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2"/>
      <c r="M622" s="72"/>
      <c r="N622" s="72"/>
    </row>
    <row r="623" spans="1:14" ht="1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2"/>
      <c r="M623" s="72"/>
      <c r="N623" s="72"/>
    </row>
    <row r="624" spans="1:14" ht="1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2"/>
      <c r="M624" s="72"/>
      <c r="N624" s="72"/>
    </row>
    <row r="625" spans="1:14" ht="1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2"/>
      <c r="M625" s="72"/>
      <c r="N625" s="72"/>
    </row>
    <row r="626" spans="1:14" ht="1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2"/>
      <c r="M626" s="72"/>
      <c r="N626" s="72"/>
    </row>
    <row r="627" spans="1:14" ht="1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2"/>
      <c r="M627" s="72"/>
      <c r="N627" s="72"/>
    </row>
    <row r="628" spans="1:14" ht="1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2"/>
      <c r="M628" s="72"/>
      <c r="N628" s="72"/>
    </row>
    <row r="629" spans="1:14" ht="1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2"/>
      <c r="M629" s="72"/>
      <c r="N629" s="72"/>
    </row>
    <row r="630" spans="1:14" ht="1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2"/>
      <c r="M630" s="72"/>
      <c r="N630" s="72"/>
    </row>
    <row r="631" spans="1:14" ht="1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2"/>
      <c r="M631" s="72"/>
      <c r="N631" s="72"/>
    </row>
    <row r="632" spans="1:14" ht="1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2"/>
      <c r="M632" s="72"/>
      <c r="N632" s="72"/>
    </row>
    <row r="633" spans="1:14" ht="1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2"/>
      <c r="M633" s="72"/>
      <c r="N633" s="72"/>
    </row>
    <row r="634" spans="1:14" ht="1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2"/>
      <c r="M634" s="72"/>
      <c r="N634" s="72"/>
    </row>
    <row r="635" spans="1:14" ht="1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2"/>
      <c r="M635" s="72"/>
      <c r="N635" s="72"/>
    </row>
    <row r="636" spans="1:14" ht="1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2"/>
      <c r="M636" s="72"/>
      <c r="N636" s="72"/>
    </row>
    <row r="637" spans="1:14" ht="1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2"/>
      <c r="M637" s="72"/>
      <c r="N637" s="72"/>
    </row>
    <row r="638" spans="1:14" ht="1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2"/>
      <c r="M638" s="72"/>
      <c r="N638" s="72"/>
    </row>
    <row r="639" spans="1:14" ht="1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2"/>
      <c r="M639" s="72"/>
      <c r="N639" s="72"/>
    </row>
    <row r="640" spans="1:14" ht="1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2"/>
      <c r="M640" s="72"/>
      <c r="N640" s="72"/>
    </row>
    <row r="641" spans="1:14" ht="1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2"/>
      <c r="M641" s="72"/>
      <c r="N641" s="72"/>
    </row>
    <row r="642" spans="1:14" ht="1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2"/>
      <c r="M642" s="72"/>
      <c r="N642" s="72"/>
    </row>
    <row r="643" spans="1:14" ht="1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2"/>
      <c r="M643" s="72"/>
      <c r="N643" s="72"/>
    </row>
    <row r="644" spans="1:14" ht="1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2"/>
      <c r="M644" s="72"/>
      <c r="N644" s="72"/>
    </row>
    <row r="645" spans="1:14" ht="1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2"/>
      <c r="M645" s="72"/>
      <c r="N645" s="72"/>
    </row>
    <row r="646" spans="1:14" ht="1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2"/>
      <c r="M646" s="72"/>
      <c r="N646" s="72"/>
    </row>
    <row r="647" spans="1:14" ht="1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2"/>
      <c r="M647" s="72"/>
      <c r="N647" s="72"/>
    </row>
    <row r="648" spans="1:14" ht="1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2"/>
      <c r="M648" s="72"/>
      <c r="N648" s="72"/>
    </row>
    <row r="649" spans="1:14" ht="1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2"/>
      <c r="M649" s="72"/>
      <c r="N649" s="72"/>
    </row>
    <row r="650" spans="1:14" ht="1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2"/>
      <c r="M650" s="72"/>
      <c r="N650" s="72"/>
    </row>
    <row r="651" spans="1:14" ht="1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2"/>
      <c r="M651" s="72"/>
      <c r="N651" s="72"/>
    </row>
    <row r="652" spans="1:14" ht="1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2"/>
      <c r="M652" s="72"/>
      <c r="N652" s="72"/>
    </row>
    <row r="653" spans="1:14" ht="1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2"/>
      <c r="M653" s="72"/>
      <c r="N653" s="72"/>
    </row>
    <row r="654" spans="1:14" ht="1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2"/>
      <c r="M654" s="72"/>
      <c r="N654" s="72"/>
    </row>
    <row r="655" spans="1:14" ht="1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2"/>
      <c r="M655" s="72"/>
      <c r="N655" s="72"/>
    </row>
    <row r="656" spans="1:14" ht="1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2"/>
      <c r="M656" s="72"/>
      <c r="N656" s="72"/>
    </row>
    <row r="657" spans="1:14" ht="15">
      <c r="A657" s="72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2"/>
      <c r="M657" s="72"/>
      <c r="N657" s="72"/>
    </row>
    <row r="658" spans="1:14" ht="15">
      <c r="A658" s="72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2"/>
      <c r="M658" s="72"/>
      <c r="N658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2" dxfId="160">
      <formula>$A$11=2</formula>
    </cfRule>
    <cfRule type="expression" priority="13" dxfId="8">
      <formula>$A$11=3</formula>
    </cfRule>
    <cfRule type="expression" priority="14" dxfId="7">
      <formula>$A$11=1</formula>
    </cfRule>
  </conditionalFormatting>
  <conditionalFormatting sqref="I21:I72 K21:L72">
    <cfRule type="expression" priority="11" dxfId="0">
      <formula>$H21="CCI (CC Intégral)"</formula>
    </cfRule>
  </conditionalFormatting>
  <conditionalFormatting sqref="I21:J72">
    <cfRule type="expression" priority="10" dxfId="1">
      <formula>$H21="CT (Contrôle terminal)"</formula>
    </cfRule>
  </conditionalFormatting>
  <conditionalFormatting sqref="K15:L16">
    <cfRule type="expression" priority="7" dxfId="161">
      <formula>$H$17="CCI (CC Intégral)"</formula>
    </cfRule>
  </conditionalFormatting>
  <conditionalFormatting sqref="L17:L20">
    <cfRule type="expression" priority="6" dxfId="0">
      <formula>$H17="CCI (CC Intégral)"</formula>
    </cfRule>
  </conditionalFormatting>
  <conditionalFormatting sqref="I17:I20">
    <cfRule type="expression" priority="4" dxfId="0">
      <formula>$H17="CCI (CC Intégral)"</formula>
    </cfRule>
  </conditionalFormatting>
  <conditionalFormatting sqref="I17:I20">
    <cfRule type="expression" priority="3" dxfId="1">
      <formula>$H17="CT (Contrôle terminal)"</formula>
    </cfRule>
  </conditionalFormatting>
  <conditionalFormatting sqref="J17:J20">
    <cfRule type="expression" priority="2" dxfId="1">
      <formula>$H17="CT (Contrôle terminal)"</formula>
    </cfRule>
  </conditionalFormatting>
  <conditionalFormatting sqref="K17:K20">
    <cfRule type="expression" priority="1" dxfId="0">
      <formula>$H17="CCI (CC Intégral)"</formula>
    </cfRule>
  </conditionalFormatting>
  <dataValidations count="4">
    <dataValidation type="list" allowBlank="1" showInputMessage="1" showErrorMessage="1" sqref="F17:G72">
      <formula1>"Oui,Non"</formula1>
    </dataValidation>
    <dataValidation type="list" allowBlank="1" showInputMessage="1" showErrorMessage="1" sqref="A17:A72">
      <formula1>Nat_ELP</formula1>
    </dataValidation>
    <dataValidation type="list" allowBlank="1" showInputMessage="1" showErrorMessage="1" sqref="H17:H72">
      <formula1>Type_contrôle</formula1>
    </dataValidation>
    <dataValidation type="list" allowBlank="1" showInputMessage="1" showErrorMessage="1" sqref="M17:M72 K17:K72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3"/>
  <sheetViews>
    <sheetView showGridLines="0" showZeros="0" zoomScale="51" zoomScaleNormal="51" zoomScalePageLayoutView="0" workbookViewId="0" topLeftCell="A1">
      <selection activeCell="A17" sqref="A17"/>
    </sheetView>
  </sheetViews>
  <sheetFormatPr defaultColWidth="11.421875" defaultRowHeight="15"/>
  <cols>
    <col min="1" max="1" width="26.4218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10" t="s">
        <v>173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1" ht="19.5" customHeight="1">
      <c r="A2" s="39" t="s">
        <v>36</v>
      </c>
      <c r="B2" s="211" t="str">
        <f>'Fiche générale'!B2</f>
        <v>LASH</v>
      </c>
      <c r="C2" s="211"/>
      <c r="D2" s="211"/>
      <c r="E2" s="211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12" t="str">
        <f>'Fiche générale'!B3:I3</f>
        <v>Lettres</v>
      </c>
      <c r="C3" s="213"/>
      <c r="D3" s="213"/>
      <c r="E3" s="213"/>
      <c r="F3" s="213"/>
      <c r="G3" s="213"/>
      <c r="H3" s="213"/>
      <c r="I3" s="213"/>
      <c r="J3" s="214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15">
        <v>281</v>
      </c>
      <c r="E4" s="215"/>
      <c r="F4" s="205" t="s">
        <v>35</v>
      </c>
      <c r="G4" s="206"/>
      <c r="H4" s="216" t="s">
        <v>378</v>
      </c>
      <c r="I4" s="217"/>
      <c r="J4" s="217"/>
      <c r="K4" s="217"/>
      <c r="L4" s="217"/>
      <c r="M4" s="217"/>
      <c r="N4" s="218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383</v>
      </c>
      <c r="C6" s="41" t="s">
        <v>169</v>
      </c>
      <c r="D6" s="203">
        <v>180</v>
      </c>
      <c r="E6" s="204"/>
      <c r="F6" s="205" t="s">
        <v>3</v>
      </c>
      <c r="G6" s="206"/>
      <c r="H6" s="207" t="s">
        <v>385</v>
      </c>
      <c r="I6" s="208"/>
      <c r="J6" s="208"/>
      <c r="K6" s="208"/>
      <c r="L6" s="208"/>
      <c r="M6" s="208"/>
      <c r="N6" s="209"/>
    </row>
    <row r="7" spans="1:11" ht="19.5" customHeight="1">
      <c r="A7" s="39" t="s">
        <v>45</v>
      </c>
      <c r="B7" s="63" t="s">
        <v>389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19" t="s">
        <v>51</v>
      </c>
      <c r="F9" s="220"/>
      <c r="G9" s="219" t="s">
        <v>47</v>
      </c>
      <c r="H9" s="220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27"/>
      <c r="F10" s="228"/>
      <c r="G10" s="229"/>
      <c r="H10" s="230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21"/>
      <c r="F13" s="221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22" t="s">
        <v>28</v>
      </c>
      <c r="K14" s="223"/>
      <c r="L14" s="224"/>
      <c r="M14" s="222" t="s">
        <v>29</v>
      </c>
      <c r="N14" s="224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25" t="str">
        <f>IF(H17="CCI (CC Intégral)","CT pour les dispensés","Contrôle Terminal")</f>
        <v>CT pour les dispensés</v>
      </c>
      <c r="L15" s="226"/>
      <c r="M15" s="225" t="s">
        <v>31</v>
      </c>
      <c r="N15" s="226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339</v>
      </c>
      <c r="C17" s="3" t="s">
        <v>386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48</v>
      </c>
      <c r="B18" s="64" t="s">
        <v>339</v>
      </c>
      <c r="C18" s="3" t="s">
        <v>349</v>
      </c>
      <c r="D18" s="84"/>
      <c r="E18" s="84">
        <v>1</v>
      </c>
      <c r="F18" s="84" t="s">
        <v>259</v>
      </c>
      <c r="G18" s="4" t="s">
        <v>259</v>
      </c>
      <c r="H18" s="4" t="s">
        <v>174</v>
      </c>
      <c r="I18" s="4"/>
      <c r="J18" s="5">
        <v>2</v>
      </c>
      <c r="K18" s="5" t="s">
        <v>17</v>
      </c>
      <c r="L18" s="5"/>
      <c r="M18" s="5"/>
      <c r="N18" s="5"/>
    </row>
    <row r="19" spans="1:14" ht="15" customHeight="1">
      <c r="A19" s="2" t="s">
        <v>0</v>
      </c>
      <c r="B19" s="64" t="s">
        <v>340</v>
      </c>
      <c r="C19" s="3" t="s">
        <v>387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2">
        <v>2</v>
      </c>
      <c r="K19" s="5" t="s">
        <v>17</v>
      </c>
      <c r="L19" s="5"/>
      <c r="M19" s="5"/>
      <c r="N19" s="5"/>
    </row>
    <row r="20" spans="1:14" ht="15" customHeight="1">
      <c r="A20" s="2" t="s">
        <v>48</v>
      </c>
      <c r="B20" s="64" t="s">
        <v>340</v>
      </c>
      <c r="C20" s="3" t="s">
        <v>350</v>
      </c>
      <c r="D20" s="84"/>
      <c r="E20" s="84">
        <v>1</v>
      </c>
      <c r="F20" s="84" t="s">
        <v>259</v>
      </c>
      <c r="G20" s="4" t="s">
        <v>259</v>
      </c>
      <c r="H20" s="4" t="s">
        <v>174</v>
      </c>
      <c r="I20" s="4"/>
      <c r="J20" s="4">
        <v>2</v>
      </c>
      <c r="K20" s="4" t="s">
        <v>17</v>
      </c>
      <c r="L20" s="5"/>
      <c r="M20" s="5"/>
      <c r="N20" s="5"/>
    </row>
    <row r="21" spans="1:14" ht="15" customHeight="1">
      <c r="A21" s="2" t="s">
        <v>0</v>
      </c>
      <c r="B21" s="64" t="s">
        <v>334</v>
      </c>
      <c r="C21" s="3" t="s">
        <v>388</v>
      </c>
      <c r="D21" s="84">
        <v>18</v>
      </c>
      <c r="E21" s="84">
        <v>18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2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9"/>
      <c r="C23" s="7"/>
      <c r="D23" s="98"/>
      <c r="E23" s="98"/>
      <c r="F23" s="98"/>
      <c r="G23" s="2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7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2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7"/>
      <c r="D33" s="2"/>
      <c r="E33" s="2"/>
      <c r="F33" s="2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2"/>
      <c r="E34" s="2"/>
      <c r="F34" s="2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2"/>
      <c r="E35" s="2"/>
      <c r="F35" s="2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ht="15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ht="15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ht="15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ht="15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6.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ht="15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5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ht="15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 ht="15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 ht="15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 ht="15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 ht="15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</sheetData>
  <sheetProtection formatCells="0" formatColumns="0" formatRows="0" insertRows="0" selectLockedCells="1"/>
  <mergeCells count="18">
    <mergeCell ref="D6:E6"/>
    <mergeCell ref="F6:G6"/>
    <mergeCell ref="A1:N1"/>
    <mergeCell ref="B2:E2"/>
    <mergeCell ref="B3:J3"/>
    <mergeCell ref="D4:E4"/>
    <mergeCell ref="F4:G4"/>
    <mergeCell ref="H4:N4"/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I22:I51 K22:L51 L17:L21">
    <cfRule type="expression" priority="13" dxfId="0">
      <formula>$H17="CCI (CC Intégral)"</formula>
    </cfRule>
  </conditionalFormatting>
  <conditionalFormatting sqref="I22:J51">
    <cfRule type="expression" priority="12" dxfId="1">
      <formula>$H22="CT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I17">
    <cfRule type="expression" priority="8" dxfId="0">
      <formula>$H17="CCI (CC Intégral)"</formula>
    </cfRule>
  </conditionalFormatting>
  <conditionalFormatting sqref="I17">
    <cfRule type="expression" priority="7" dxfId="1">
      <formula>$H17="CT (Contrôle terminal)"</formula>
    </cfRule>
  </conditionalFormatting>
  <conditionalFormatting sqref="J17">
    <cfRule type="expression" priority="6" dxfId="1">
      <formula>$H17="CT (Contrôle terminal)"</formula>
    </cfRule>
  </conditionalFormatting>
  <conditionalFormatting sqref="K17">
    <cfRule type="expression" priority="5" dxfId="0">
      <formula>$H17="CCI (CC Intégral)"</formula>
    </cfRule>
  </conditionalFormatting>
  <conditionalFormatting sqref="I18:I21">
    <cfRule type="expression" priority="4" dxfId="0">
      <formula>$H18="CCI (CC Intégral)"</formula>
    </cfRule>
  </conditionalFormatting>
  <conditionalFormatting sqref="I18:I21">
    <cfRule type="expression" priority="3" dxfId="1">
      <formula>$H18="CT (Contrôle terminal)"</formula>
    </cfRule>
  </conditionalFormatting>
  <conditionalFormatting sqref="J18:J21">
    <cfRule type="expression" priority="2" dxfId="1">
      <formula>$H18="CT (Contrôle terminal)"</formula>
    </cfRule>
  </conditionalFormatting>
  <conditionalFormatting sqref="K18:K21">
    <cfRule type="expression" priority="1" dxfId="0">
      <formula>$H18="CCI (CC Intégral)"</formula>
    </cfRule>
  </conditionalFormatting>
  <dataValidations count="4">
    <dataValidation type="list" allowBlank="1" showInputMessage="1" showErrorMessage="1" sqref="M17:M51 K17:K51">
      <formula1>Nature_contrôle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F17:G51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frfr</cp:lastModifiedBy>
  <cp:lastPrinted>2018-03-30T09:51:52Z</cp:lastPrinted>
  <dcterms:created xsi:type="dcterms:W3CDTF">2016-12-07T14:50:54Z</dcterms:created>
  <dcterms:modified xsi:type="dcterms:W3CDTF">2022-05-26T22:10:42Z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0x010100A1BAA123D606A04B9392B1E14B8FD636</vt:lpwstr>
  </property>
  <property fmtid="{D5CDD505-2E9C-101B-9397-08002B2CF9AE}" pid="3" name="PublishingPageImage">
    <vt:lpwstr/>
  </property>
</Properties>
</file>